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oe-work/My Drive/00 Marketing working folder (Zoë)/Order Forms/"/>
    </mc:Choice>
  </mc:AlternateContent>
  <xr:revisionPtr revIDLastSave="0" documentId="13_ncr:1_{1A25C574-5518-3842-AA79-6690A03D7F29}" xr6:coauthVersionLast="47" xr6:coauthVersionMax="47" xr10:uidLastSave="{00000000-0000-0000-0000-000000000000}"/>
  <bookViews>
    <workbookView xWindow="10540" yWindow="500" windowWidth="18260" windowHeight="16420" tabRatio="500" xr2:uid="{00000000-000D-0000-FFFF-FFFF00000000}"/>
  </bookViews>
  <sheets>
    <sheet name="2020 Book Order Form" sheetId="1" r:id="rId1"/>
  </sheets>
  <definedNames>
    <definedName name="_xlnm._FilterDatabase" localSheetId="0" hidden="1">'2020 Book Order Form'!$C$30:$C$269</definedName>
    <definedName name="_xlnm.Print_Area" localSheetId="0">'2020 Book Order Form'!$A$1:$L$271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6" i="1" l="1"/>
  <c r="K246" i="1" s="1"/>
  <c r="L247" i="1"/>
  <c r="K247" i="1" s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16" i="1"/>
  <c r="L33" i="1"/>
  <c r="L36" i="1"/>
  <c r="K36" i="1" s="1"/>
  <c r="L37" i="1"/>
  <c r="K37" i="1" s="1"/>
  <c r="L53" i="1"/>
  <c r="K53" i="1" s="1"/>
  <c r="L54" i="1"/>
  <c r="K54" i="1" s="1"/>
  <c r="L84" i="1"/>
  <c r="K84" i="1" s="1"/>
  <c r="L85" i="1"/>
  <c r="K85" i="1" s="1"/>
  <c r="L86" i="1"/>
  <c r="K86" i="1" s="1"/>
  <c r="L98" i="1"/>
  <c r="K98" i="1" s="1"/>
  <c r="L103" i="1"/>
  <c r="K103" i="1" s="1"/>
  <c r="L109" i="1"/>
  <c r="K109" i="1" s="1"/>
  <c r="L110" i="1"/>
  <c r="K110" i="1" s="1"/>
  <c r="L137" i="1"/>
  <c r="K137" i="1" s="1"/>
  <c r="L138" i="1"/>
  <c r="K138" i="1" s="1"/>
  <c r="L157" i="1"/>
  <c r="K157" i="1" s="1"/>
  <c r="L165" i="1"/>
  <c r="K165" i="1" s="1"/>
  <c r="L166" i="1"/>
  <c r="K166" i="1" s="1"/>
  <c r="L167" i="1"/>
  <c r="K167" i="1" s="1"/>
  <c r="L172" i="1"/>
  <c r="K172" i="1" s="1"/>
  <c r="L183" i="1"/>
  <c r="K183" i="1" s="1"/>
  <c r="L184" i="1"/>
  <c r="K184" i="1" s="1"/>
  <c r="L185" i="1"/>
  <c r="K185" i="1" s="1"/>
  <c r="L189" i="1"/>
  <c r="K189" i="1" s="1"/>
  <c r="L188" i="1"/>
  <c r="K188" i="1" s="1"/>
  <c r="L193" i="1"/>
  <c r="K193" i="1" s="1"/>
  <c r="L194" i="1"/>
  <c r="K194" i="1" s="1"/>
  <c r="L195" i="1"/>
  <c r="K195" i="1" s="1"/>
  <c r="L211" i="1"/>
  <c r="K211" i="1" s="1"/>
  <c r="L212" i="1"/>
  <c r="K212" i="1" s="1"/>
  <c r="L213" i="1"/>
  <c r="K213" i="1" s="1"/>
  <c r="L164" i="1"/>
  <c r="K164" i="1" s="1"/>
  <c r="L191" i="1" l="1"/>
  <c r="K191" i="1" s="1"/>
  <c r="L259" i="1"/>
  <c r="K259" i="1" s="1"/>
  <c r="L258" i="1"/>
  <c r="K258" i="1" s="1"/>
  <c r="L257" i="1"/>
  <c r="K257" i="1" s="1"/>
  <c r="L256" i="1"/>
  <c r="K256" i="1" s="1"/>
  <c r="L253" i="1"/>
  <c r="K253" i="1" s="1"/>
  <c r="L252" i="1"/>
  <c r="K252" i="1" s="1"/>
  <c r="L251" i="1"/>
  <c r="K251" i="1" s="1"/>
  <c r="L250" i="1"/>
  <c r="K250" i="1" s="1"/>
  <c r="L269" i="1"/>
  <c r="K269" i="1" s="1"/>
  <c r="L268" i="1"/>
  <c r="K268" i="1" s="1"/>
  <c r="L267" i="1"/>
  <c r="K267" i="1" s="1"/>
  <c r="L264" i="1"/>
  <c r="K264" i="1" s="1"/>
  <c r="L261" i="1"/>
  <c r="K261" i="1" s="1"/>
  <c r="L260" i="1"/>
  <c r="K260" i="1" s="1"/>
  <c r="L226" i="1"/>
  <c r="K226" i="1" s="1"/>
  <c r="L225" i="1"/>
  <c r="K225" i="1" s="1"/>
  <c r="L224" i="1"/>
  <c r="K224" i="1" s="1"/>
  <c r="L223" i="1"/>
  <c r="K223" i="1" s="1"/>
  <c r="L222" i="1"/>
  <c r="K222" i="1" s="1"/>
  <c r="L221" i="1"/>
  <c r="K221" i="1" s="1"/>
  <c r="L220" i="1"/>
  <c r="K220" i="1" s="1"/>
  <c r="L217" i="1"/>
  <c r="K217" i="1" s="1"/>
  <c r="L216" i="1"/>
  <c r="K216" i="1" s="1"/>
  <c r="L237" i="1"/>
  <c r="K237" i="1" s="1"/>
  <c r="L236" i="1"/>
  <c r="K236" i="1" s="1"/>
  <c r="L235" i="1"/>
  <c r="K235" i="1" s="1"/>
  <c r="L234" i="1"/>
  <c r="K234" i="1" s="1"/>
  <c r="L233" i="1"/>
  <c r="K233" i="1" s="1"/>
  <c r="L232" i="1"/>
  <c r="K232" i="1" s="1"/>
  <c r="L231" i="1"/>
  <c r="K231" i="1" s="1"/>
  <c r="L228" i="1"/>
  <c r="K228" i="1" s="1"/>
  <c r="L227" i="1"/>
  <c r="K227" i="1" s="1"/>
  <c r="L245" i="1"/>
  <c r="K245" i="1" s="1"/>
  <c r="L242" i="1"/>
  <c r="K242" i="1" s="1"/>
  <c r="L241" i="1"/>
  <c r="K241" i="1" s="1"/>
  <c r="L240" i="1"/>
  <c r="K240" i="1" s="1"/>
  <c r="L239" i="1"/>
  <c r="K239" i="1" s="1"/>
  <c r="L238" i="1"/>
  <c r="K238" i="1" s="1"/>
  <c r="L203" i="1"/>
  <c r="K203" i="1" s="1"/>
  <c r="L202" i="1"/>
  <c r="K202" i="1" s="1"/>
  <c r="L201" i="1"/>
  <c r="K201" i="1" s="1"/>
  <c r="L200" i="1"/>
  <c r="K200" i="1" s="1"/>
  <c r="L199" i="1"/>
  <c r="K199" i="1" s="1"/>
  <c r="L208" i="1"/>
  <c r="K208" i="1" s="1"/>
  <c r="L207" i="1"/>
  <c r="K207" i="1" s="1"/>
  <c r="L206" i="1"/>
  <c r="K206" i="1" s="1"/>
  <c r="L205" i="1"/>
  <c r="K205" i="1" s="1"/>
  <c r="L204" i="1"/>
  <c r="K204" i="1" s="1"/>
  <c r="L210" i="1"/>
  <c r="K210" i="1" s="1"/>
  <c r="L209" i="1"/>
  <c r="K209" i="1" s="1"/>
  <c r="L178" i="1"/>
  <c r="K178" i="1" s="1"/>
  <c r="L177" i="1"/>
  <c r="K177" i="1" s="1"/>
  <c r="L176" i="1"/>
  <c r="K176" i="1" s="1"/>
  <c r="L181" i="1"/>
  <c r="K181" i="1" s="1"/>
  <c r="L180" i="1"/>
  <c r="K180" i="1" s="1"/>
  <c r="L179" i="1"/>
  <c r="K179" i="1" s="1"/>
  <c r="L196" i="1"/>
  <c r="K196" i="1" s="1"/>
  <c r="L192" i="1"/>
  <c r="K192" i="1" s="1"/>
  <c r="K126" i="1"/>
  <c r="K125" i="1"/>
  <c r="K124" i="1"/>
  <c r="K123" i="1"/>
  <c r="K122" i="1"/>
  <c r="K121" i="1"/>
  <c r="K120" i="1"/>
  <c r="L133" i="1"/>
  <c r="K133" i="1" s="1"/>
  <c r="L132" i="1"/>
  <c r="K132" i="1" s="1"/>
  <c r="L131" i="1"/>
  <c r="K131" i="1" s="1"/>
  <c r="K128" i="1"/>
  <c r="K127" i="1"/>
  <c r="L134" i="1"/>
  <c r="K134" i="1" s="1"/>
  <c r="K119" i="1"/>
  <c r="K118" i="1"/>
  <c r="K117" i="1"/>
  <c r="K116" i="1"/>
  <c r="L43" i="1"/>
  <c r="K43" i="1" s="1"/>
  <c r="L42" i="1"/>
  <c r="K42" i="1" s="1"/>
  <c r="L49" i="1"/>
  <c r="K49" i="1" s="1"/>
  <c r="L48" i="1"/>
  <c r="K48" i="1" s="1"/>
  <c r="L47" i="1"/>
  <c r="K47" i="1" s="1"/>
  <c r="L46" i="1"/>
  <c r="K46" i="1" s="1"/>
  <c r="L161" i="1"/>
  <c r="K161" i="1" s="1"/>
  <c r="L160" i="1"/>
  <c r="K160" i="1" s="1"/>
  <c r="L141" i="1"/>
  <c r="K141" i="1" s="1"/>
  <c r="L140" i="1"/>
  <c r="K140" i="1" s="1"/>
  <c r="L108" i="1"/>
  <c r="K108" i="1" s="1"/>
  <c r="L107" i="1"/>
  <c r="K107" i="1" s="1"/>
  <c r="L58" i="1"/>
  <c r="K58" i="1" s="1"/>
  <c r="L57" i="1"/>
  <c r="K57" i="1" s="1"/>
  <c r="L145" i="1"/>
  <c r="K145" i="1" s="1"/>
  <c r="L146" i="1"/>
  <c r="K146" i="1" s="1"/>
  <c r="L139" i="1"/>
  <c r="K139" i="1" s="1"/>
  <c r="L106" i="1"/>
  <c r="K106" i="1" s="1"/>
  <c r="L39" i="1"/>
  <c r="K39" i="1" s="1"/>
  <c r="L38" i="1"/>
  <c r="K38" i="1" s="1"/>
  <c r="L55" i="1"/>
  <c r="K55" i="1" s="1"/>
  <c r="L56" i="1"/>
  <c r="K56" i="1" s="1"/>
  <c r="L35" i="1"/>
  <c r="K35" i="1" s="1"/>
  <c r="L34" i="1"/>
  <c r="K34" i="1" s="1"/>
  <c r="K33" i="1"/>
  <c r="L32" i="1"/>
  <c r="K32" i="1" s="1"/>
  <c r="L31" i="1"/>
  <c r="K31" i="1" s="1"/>
  <c r="L142" i="1"/>
  <c r="K142" i="1" s="1"/>
  <c r="L147" i="1"/>
  <c r="K147" i="1" s="1"/>
  <c r="L65" i="1"/>
  <c r="K65" i="1" s="1"/>
  <c r="L156" i="1"/>
  <c r="K156" i="1" s="1"/>
  <c r="L155" i="1"/>
  <c r="K155" i="1" s="1"/>
  <c r="L52" i="1"/>
  <c r="K52" i="1" s="1"/>
  <c r="L51" i="1"/>
  <c r="K51" i="1" s="1"/>
  <c r="L50" i="1"/>
  <c r="K50" i="1" s="1"/>
  <c r="L63" i="1"/>
  <c r="K63" i="1" s="1"/>
  <c r="L59" i="1"/>
  <c r="K59" i="1" s="1"/>
  <c r="L75" i="1" l="1"/>
  <c r="K75" i="1" s="1"/>
  <c r="L72" i="1"/>
  <c r="K72" i="1" s="1"/>
  <c r="L69" i="1"/>
  <c r="K69" i="1" s="1"/>
  <c r="L62" i="1"/>
  <c r="K62" i="1" s="1"/>
  <c r="L60" i="1"/>
  <c r="K60" i="1" s="1"/>
  <c r="L67" i="1"/>
  <c r="K67" i="1" s="1"/>
  <c r="L68" i="1"/>
  <c r="K68" i="1" s="1"/>
  <c r="L66" i="1"/>
  <c r="K66" i="1" s="1"/>
  <c r="L64" i="1"/>
  <c r="K64" i="1" s="1"/>
  <c r="L78" i="1"/>
  <c r="K78" i="1" s="1"/>
  <c r="L79" i="1"/>
  <c r="K79" i="1" s="1"/>
  <c r="L80" i="1"/>
  <c r="K80" i="1" s="1"/>
  <c r="L81" i="1"/>
  <c r="K81" i="1" s="1"/>
  <c r="L82" i="1"/>
  <c r="K82" i="1" s="1"/>
  <c r="L83" i="1"/>
  <c r="K83" i="1" s="1"/>
  <c r="L87" i="1"/>
  <c r="K87" i="1" s="1"/>
  <c r="L88" i="1"/>
  <c r="K88" i="1" s="1"/>
  <c r="L89" i="1"/>
  <c r="K89" i="1" s="1"/>
  <c r="L74" i="1"/>
  <c r="K74" i="1" s="1"/>
  <c r="L61" i="1"/>
  <c r="K61" i="1" s="1"/>
  <c r="L70" i="1"/>
  <c r="K70" i="1" s="1"/>
  <c r="L92" i="1"/>
  <c r="K92" i="1" s="1"/>
  <c r="L93" i="1"/>
  <c r="K93" i="1" s="1"/>
  <c r="L96" i="1"/>
  <c r="K96" i="1" s="1"/>
  <c r="L73" i="1"/>
  <c r="K73" i="1" s="1"/>
  <c r="L71" i="1"/>
  <c r="K71" i="1" s="1"/>
  <c r="L97" i="1"/>
  <c r="K97" i="1" s="1"/>
  <c r="L101" i="1"/>
  <c r="K101" i="1" s="1"/>
  <c r="L102" i="1"/>
  <c r="K102" i="1" s="1"/>
  <c r="L148" i="1"/>
  <c r="K148" i="1" s="1"/>
  <c r="L151" i="1"/>
  <c r="K151" i="1" s="1"/>
  <c r="L152" i="1"/>
  <c r="K152" i="1" s="1"/>
  <c r="L153" i="1"/>
  <c r="K153" i="1" s="1"/>
  <c r="L154" i="1"/>
  <c r="K154" i="1" s="1"/>
  <c r="L168" i="1"/>
  <c r="K168" i="1" s="1"/>
  <c r="L169" i="1"/>
  <c r="K169" i="1" s="1"/>
  <c r="L173" i="1"/>
  <c r="K173" i="1" s="1"/>
  <c r="L174" i="1"/>
  <c r="K174" i="1" s="1"/>
  <c r="L175" i="1"/>
  <c r="K175" i="1" s="1"/>
  <c r="L182" i="1"/>
  <c r="K182" i="1" s="1"/>
  <c r="L111" i="1"/>
  <c r="K111" i="1" s="1"/>
  <c r="L113" i="1"/>
  <c r="K113" i="1" s="1"/>
  <c r="L112" i="1"/>
  <c r="K112" i="1" s="1"/>
  <c r="K271" i="1" l="1"/>
  <c r="K27" i="1" s="1"/>
</calcChain>
</file>

<file path=xl/sharedStrings.xml><?xml version="1.0" encoding="utf-8"?>
<sst xmlns="http://schemas.openxmlformats.org/spreadsheetml/2006/main" count="1254" uniqueCount="271">
  <si>
    <t>UKRRP</t>
    <phoneticPr fontId="5" type="noConversion"/>
  </si>
  <si>
    <t>net RRP</t>
    <phoneticPr fontId="5" type="noConversion"/>
  </si>
  <si>
    <t>Unit Cost</t>
    <phoneticPr fontId="5" type="noConversion"/>
  </si>
  <si>
    <t>Account Name:</t>
  </si>
  <si>
    <t>Customer A/C</t>
  </si>
  <si>
    <t>Products in Book catalogue order</t>
  </si>
  <si>
    <t>UK distribution and Warehouse: Marston Book Services Ltd</t>
  </si>
  <si>
    <t>Existing customer terms apply</t>
  </si>
  <si>
    <t>Terms and conditions apply (see our website and catalogues)</t>
  </si>
  <si>
    <t>FIRM SALE TERMS</t>
  </si>
  <si>
    <t>Standard Trade Discount: UK 45% Export 55%</t>
  </si>
  <si>
    <t>ISBN</t>
  </si>
  <si>
    <t>Series</t>
  </si>
  <si>
    <t>Category</t>
  </si>
  <si>
    <t>FLAME TREE PUBLISHING LTD</t>
  </si>
  <si>
    <t>6 Melbray Mews, Fulham, London SW6 3NS, UK</t>
  </si>
  <si>
    <t>Tel: +44 (0)20 7751 9650</t>
  </si>
  <si>
    <t>sales@flametreepublishing.com</t>
  </si>
  <si>
    <t>Telephone:</t>
  </si>
  <si>
    <t>Fax:</t>
  </si>
  <si>
    <t>Contact:</t>
  </si>
  <si>
    <t>Email:</t>
  </si>
  <si>
    <t>Agent:</t>
  </si>
  <si>
    <t>Delivery date:</t>
  </si>
  <si>
    <t>Customer PO:</t>
  </si>
  <si>
    <t>Standard discount (UK)</t>
  </si>
  <si>
    <t>Standard disc. (Export)</t>
  </si>
  <si>
    <t>Use for calculation</t>
  </si>
  <si>
    <t>Status</t>
  </si>
  <si>
    <t>CQ</t>
  </si>
  <si>
    <t>Qty</t>
  </si>
  <si>
    <t>Total</t>
  </si>
  <si>
    <t>Title</t>
  </si>
  <si>
    <t>Stock</t>
  </si>
  <si>
    <t>Delivery Address:</t>
  </si>
  <si>
    <t>PO Creation Date:</t>
  </si>
  <si>
    <t>Order Total:</t>
  </si>
  <si>
    <t>Cover</t>
  </si>
  <si>
    <t>NON-FICTION ORDER FORM</t>
  </si>
  <si>
    <t>Quick Guitar Chords</t>
  </si>
  <si>
    <t>Quick How to Read Music</t>
  </si>
  <si>
    <t>Quick Ukulele Chords</t>
  </si>
  <si>
    <t>Simple Search Music Guide</t>
  </si>
  <si>
    <t>Guitar Chords</t>
  </si>
  <si>
    <t>Piano &amp; Keyboard Chords</t>
  </si>
  <si>
    <t>Advanced Guitar Chords</t>
  </si>
  <si>
    <t>Advanced Piano Chords</t>
  </si>
  <si>
    <t>Beginner's Guide to Reading Music</t>
  </si>
  <si>
    <t>Chords For Kids</t>
  </si>
  <si>
    <t>Guitar Strumming Patterns</t>
  </si>
  <si>
    <t>How To Play Bass Guitar</t>
  </si>
  <si>
    <t>How To Play Electric Guitar</t>
  </si>
  <si>
    <t>How To Play Guitar</t>
  </si>
  <si>
    <t>How To Play Piano &amp; Keyboard</t>
  </si>
  <si>
    <t>How To Read Music</t>
  </si>
  <si>
    <t>How to Use Popular Chords</t>
  </si>
  <si>
    <t>Scales &amp; Modes</t>
  </si>
  <si>
    <t>Songwriter's Rhyming Dictionary</t>
  </si>
  <si>
    <t>Easy-to-Use</t>
  </si>
  <si>
    <t>3-Book Music Working Kit for Guitar</t>
  </si>
  <si>
    <t>3-Book Music Working Kit for Piano &amp; Keyboard</t>
  </si>
  <si>
    <t>Chords for Kids (Pick Up and Play)</t>
  </si>
  <si>
    <t>Classic Riffs (Pick Up and Play)</t>
  </si>
  <si>
    <t>Complete Beginners Chords for Guitar (Pick Up and Play)</t>
  </si>
  <si>
    <t>Guitar Chords (Pick Up and Play)</t>
  </si>
  <si>
    <t>Left Hand Guitar Chords (Pick Up and Play)</t>
  </si>
  <si>
    <t>Ukulele Chords (Pick Up and Play)</t>
  </si>
  <si>
    <t>Ableton Live Basics</t>
  </si>
  <si>
    <t>Sibelius Music App Basics</t>
  </si>
  <si>
    <t>Best-Loved Classical Sheet Music for Piano</t>
  </si>
  <si>
    <t>Brahms: Sheet Music for Piano</t>
  </si>
  <si>
    <t>George Gershwin: Sheet Music for Piano</t>
  </si>
  <si>
    <t>Rachmaninov: Sheet Music for Piano</t>
  </si>
  <si>
    <t>Ravel: Sheet Music for Piano</t>
  </si>
  <si>
    <t>Scott Joplin: Sheet Music for Piano</t>
  </si>
  <si>
    <t>Classical Music Encyclopedia</t>
  </si>
  <si>
    <t>Definitive Opera Encyclopedia</t>
  </si>
  <si>
    <t>Music Working Kit</t>
  </si>
  <si>
    <t>Pick Up &amp; Play</t>
  </si>
  <si>
    <t>Everyday Guides Made Easy</t>
  </si>
  <si>
    <t>Sheet Music</t>
  </si>
  <si>
    <t>Definitive Encyclopedias</t>
  </si>
  <si>
    <t>The Beatles</t>
  </si>
  <si>
    <t>Britney</t>
  </si>
  <si>
    <t>David Bowie</t>
  </si>
  <si>
    <t>Taylor Swift</t>
  </si>
  <si>
    <t>Want to know More about Rock &amp; Pop?</t>
  </si>
  <si>
    <t>Elvis</t>
  </si>
  <si>
    <t>Janis Joplin</t>
  </si>
  <si>
    <t>Jimi Hendrix</t>
  </si>
  <si>
    <t>Johnny Cash</t>
  </si>
  <si>
    <t>Led Zeppelin</t>
  </si>
  <si>
    <t>Pink Floyd</t>
  </si>
  <si>
    <t>Pop, Rock &amp; Entertainment</t>
  </si>
  <si>
    <t>A Brief History of Album Covers (new edition)</t>
  </si>
  <si>
    <t>A Brief History of Rock</t>
  </si>
  <si>
    <t>Rock Guitar Heroes</t>
  </si>
  <si>
    <t>Revealed</t>
  </si>
  <si>
    <t>Art &amp; Design</t>
  </si>
  <si>
    <t>Glasgow Boys Masterpieces of Art</t>
  </si>
  <si>
    <t>J.M.W. Turner Masterpieces of Art</t>
  </si>
  <si>
    <t>Japanese Woodblocks Masterpieces of Art</t>
  </si>
  <si>
    <t>Frida Kahlo Masterpieces of Art</t>
  </si>
  <si>
    <t>Art Deco Masterpieces of Art</t>
  </si>
  <si>
    <t>Art Nouveau Masterpieces of Art</t>
  </si>
  <si>
    <t>Berthe Morisot Masterpieces of Art</t>
  </si>
  <si>
    <t>Claude Monet Masterpieces of Art</t>
  </si>
  <si>
    <t>Edvard Munch Masterpieces of Art</t>
  </si>
  <si>
    <t>Edward Hopper Masterpieces of Art</t>
  </si>
  <si>
    <t>Egon Schiele Masterpieces of Art</t>
  </si>
  <si>
    <t>Gustav Klimt Masterpieces of Art</t>
  </si>
  <si>
    <t>Heath Robinson Masterpieces of Art</t>
  </si>
  <si>
    <t>Hieronymus Bosch Masterpieces of Art</t>
  </si>
  <si>
    <t>Illuminated Manuscripts Masterpieces of Art</t>
  </si>
  <si>
    <t>L.S. Lowry Masterpieces of Art</t>
  </si>
  <si>
    <t>Louis Comfort Tiffany Masterpieces of Art</t>
  </si>
  <si>
    <t>Paul Klee Masterpieces of Art</t>
  </si>
  <si>
    <t>Paul Nash Masterpieces of Art</t>
  </si>
  <si>
    <t>Raphael Masterpieces of Art</t>
  </si>
  <si>
    <t>Renaissance Masterpieces of Art</t>
  </si>
  <si>
    <t>Traditional Chinese Painting Masterpieces of Art</t>
  </si>
  <si>
    <t>William Blake Masterpieces of Art</t>
  </si>
  <si>
    <t>Masterpieces of Art</t>
  </si>
  <si>
    <t>Claude Monet</t>
  </si>
  <si>
    <t>Gustav Klimt</t>
  </si>
  <si>
    <t>Italian Renaissance</t>
  </si>
  <si>
    <t>Leonardo da Vinci: Masterworks</t>
  </si>
  <si>
    <t>Louis Comfort Tiffany</t>
  </si>
  <si>
    <t>Mark Rothko</t>
  </si>
  <si>
    <t>Vincent Van Gogh</t>
  </si>
  <si>
    <t>William Morris</t>
  </si>
  <si>
    <t>Leonardo da Vinci</t>
  </si>
  <si>
    <t>Masterworks</t>
  </si>
  <si>
    <t>The World's Greatest Art</t>
  </si>
  <si>
    <t>The Magical History of Mermaids</t>
  </si>
  <si>
    <t>The Art of Anne Stokes</t>
  </si>
  <si>
    <t>Necronomicon</t>
  </si>
  <si>
    <t>The Astounding Illustrated History of Fantasy &amp; Horror</t>
  </si>
  <si>
    <t>The Astounding Illustrated History of Science Fiction</t>
  </si>
  <si>
    <t>Gothic Dreams</t>
  </si>
  <si>
    <t>The Illustrated Book of Hymns and Psalms</t>
  </si>
  <si>
    <t>The Illustrated Book of Prayers</t>
  </si>
  <si>
    <t>The Illustrated Book of Shakespeare's Verse</t>
  </si>
  <si>
    <t>Foiled Gift Books</t>
  </si>
  <si>
    <t>Gift</t>
  </si>
  <si>
    <t>African Voices</t>
  </si>
  <si>
    <t>Chinese Voices</t>
  </si>
  <si>
    <t>Garden Verse</t>
  </si>
  <si>
    <t>Last Words</t>
  </si>
  <si>
    <t>Pride Parade</t>
  </si>
  <si>
    <t>William Blake</t>
  </si>
  <si>
    <t>Women's Voices</t>
  </si>
  <si>
    <t>Wordsworth</t>
  </si>
  <si>
    <t>Verse to Inspire</t>
  </si>
  <si>
    <t>Thoughts to Inspire &amp; Motivate</t>
  </si>
  <si>
    <t>Crossword One</t>
  </si>
  <si>
    <t>Sudoku One</t>
  </si>
  <si>
    <t>Word Search One</t>
  </si>
  <si>
    <t>Word Search Three</t>
  </si>
  <si>
    <t>Word Search Two</t>
  </si>
  <si>
    <t>Brain Teaser Puzzles</t>
  </si>
  <si>
    <t>Hobbies &amp; Craft</t>
  </si>
  <si>
    <t>Alice in Wonderland (Art Colouring Book)</t>
  </si>
  <si>
    <t>Alphonse Mucha (Art Colouring Book)</t>
  </si>
  <si>
    <t>Art Deco Fashion (Art Colouring Book)</t>
  </si>
  <si>
    <t>Art Nouveau Posters (Art Colouring Book)</t>
  </si>
  <si>
    <t>Arthur Rackham (Art Colouring Book)</t>
  </si>
  <si>
    <t>Claude Monet (Art Colouring Book)</t>
  </si>
  <si>
    <t>Gustav Klimt (Art Colouring Book)</t>
  </si>
  <si>
    <t>Japanese Woodblocks (Art Colouring Book)</t>
  </si>
  <si>
    <t>Vincent Van Gogh (Art Colouring Book)</t>
  </si>
  <si>
    <t>Vintage Travel Posters (Art Colouring Book)</t>
  </si>
  <si>
    <t>William Morris (Art Colouring Book)</t>
  </si>
  <si>
    <t>Bridge</t>
  </si>
  <si>
    <t>Chess</t>
  </si>
  <si>
    <t>Mindfulness</t>
  </si>
  <si>
    <t>Yoga</t>
  </si>
  <si>
    <t>Colouring Books</t>
  </si>
  <si>
    <t>Puzzle Power</t>
  </si>
  <si>
    <t>Health &amp; Fitness</t>
  </si>
  <si>
    <t>Lifestyle</t>
  </si>
  <si>
    <t>Auras: Awakening Awareness</t>
  </si>
  <si>
    <t>Pendulums: For Guidance &amp; Healing</t>
  </si>
  <si>
    <t>Shamanism: Spiritual Growth, Healing, Consciousness</t>
  </si>
  <si>
    <t>Wicca: Charms, Potions and Lore</t>
  </si>
  <si>
    <t>Horse</t>
  </si>
  <si>
    <t>The Complete Illustrated Encyclopedia of Horses &amp; Ponies</t>
  </si>
  <si>
    <t>Keeping Chickens</t>
  </si>
  <si>
    <t>Create and Maintain Your Own Smallholding</t>
  </si>
  <si>
    <t>Growing Roses</t>
  </si>
  <si>
    <t>Plan Your Gardening Year</t>
  </si>
  <si>
    <t>Baking for Beginners</t>
  </si>
  <si>
    <t>Barbecue</t>
  </si>
  <si>
    <t>Bicarbonate of Soda</t>
  </si>
  <si>
    <t>Lemons</t>
  </si>
  <si>
    <t>Craft Beer</t>
  </si>
  <si>
    <t>Dairy Free</t>
  </si>
  <si>
    <t>Mediterranean Diet</t>
  </si>
  <si>
    <t>Best Kept Secrets</t>
  </si>
  <si>
    <t>Digging and Planting</t>
  </si>
  <si>
    <t>Quick &amp; Easy, Proven Recipes</t>
  </si>
  <si>
    <t>House &amp; Home</t>
  </si>
  <si>
    <t>Recipes &amp; Preparation</t>
  </si>
  <si>
    <t>Mind, Body, Spirit</t>
  </si>
  <si>
    <t>Reference</t>
  </si>
  <si>
    <t>Cookery</t>
  </si>
  <si>
    <t>Ocean</t>
  </si>
  <si>
    <t>Rainforest</t>
  </si>
  <si>
    <t>Conspiracy Theories</t>
  </si>
  <si>
    <t>Lost Cities</t>
  </si>
  <si>
    <t>Lost Interiors</t>
  </si>
  <si>
    <t>The Moon Landings</t>
  </si>
  <si>
    <t>Best-Kept Secrets of Alaska</t>
  </si>
  <si>
    <t>Best-Kept Secrets of Barcelona</t>
  </si>
  <si>
    <t>Best-Kept Secrets of Berlin</t>
  </si>
  <si>
    <t>Best-Kept Secrets of Europe</t>
  </si>
  <si>
    <t>Best-Kept Secrets of Hawaii</t>
  </si>
  <si>
    <t>Best-Kept Secrets of Italy</t>
  </si>
  <si>
    <t>Best-Kept Secrets of Paris</t>
  </si>
  <si>
    <t>Best-Kept Secrets of Prague</t>
  </si>
  <si>
    <t>Best-Kept Secrets of Ireland</t>
  </si>
  <si>
    <t>Best-Kept Secrets of Provence</t>
  </si>
  <si>
    <t>Best-Kept Secrets of The Greek Islands</t>
  </si>
  <si>
    <t>Best-Kept Secrets of Tuscany</t>
  </si>
  <si>
    <t>Best-Kept Secrets of Venice</t>
  </si>
  <si>
    <t>Best-Kept Secrets of Scotland</t>
  </si>
  <si>
    <t>Ireland Undiscovered</t>
  </si>
  <si>
    <t>Scotland Undiscovered</t>
  </si>
  <si>
    <t>Abandoned Places</t>
  </si>
  <si>
    <t>Travel</t>
  </si>
  <si>
    <t>Debussy: Sheet Music for Piano</t>
  </si>
  <si>
    <t>Satie: Sheet Music for Piano</t>
  </si>
  <si>
    <t>Chopin: Sheet Music for Piano</t>
  </si>
  <si>
    <t>Beethoven: Sheet Music for Piano</t>
  </si>
  <si>
    <t>Mozart: Sheet Music for Piano</t>
  </si>
  <si>
    <t>Jazz &amp; Blues Encyclopedia</t>
  </si>
  <si>
    <t>Eric Ravilious Masterpieces of Art</t>
  </si>
  <si>
    <t xml:space="preserve">Non-Fiction Catalogue </t>
  </si>
  <si>
    <t>Hardback</t>
  </si>
  <si>
    <t>Astrology</t>
  </si>
  <si>
    <t>How to Read Tarot</t>
  </si>
  <si>
    <t>Art, Fantasy</t>
  </si>
  <si>
    <t>SF &amp; Fantasy</t>
  </si>
  <si>
    <t>Inspirations</t>
  </si>
  <si>
    <t>Impressionists Masterpieces of Art</t>
  </si>
  <si>
    <t>Scottish Colourists Masterpieces of Art</t>
  </si>
  <si>
    <t>William Morris Masterpieces of Art</t>
  </si>
  <si>
    <t>Gustave Doré Masterpieces of Art</t>
  </si>
  <si>
    <t>Paul Cézanne Masterpieces of Art</t>
  </si>
  <si>
    <t>Vincent Van Gogh Masterpieces of Art</t>
  </si>
  <si>
    <t>Art Nouveau</t>
  </si>
  <si>
    <t>Alphonse Mucha</t>
  </si>
  <si>
    <t>Erté</t>
  </si>
  <si>
    <t>Visions of Fuji</t>
  </si>
  <si>
    <t>Paperback</t>
  </si>
  <si>
    <t>Refresh</t>
  </si>
  <si>
    <t>Spirit</t>
  </si>
  <si>
    <t>Strength</t>
  </si>
  <si>
    <t>Adventures in Ink, Be Mindful &amp; Calm</t>
  </si>
  <si>
    <t>Adventures in Ink, Life Can Be Beautiful</t>
  </si>
  <si>
    <t>Spiral bound</t>
  </si>
  <si>
    <t>Word Search Four</t>
  </si>
  <si>
    <t>Music Learning</t>
  </si>
  <si>
    <t>Quick Left Hand Guitar Chords</t>
  </si>
  <si>
    <t>Quick Piano Keyboard Chords</t>
  </si>
  <si>
    <t>Quick Scales &amp; Modes</t>
  </si>
  <si>
    <t>Domenico Scarlatti: Sheet Music for Piano</t>
  </si>
  <si>
    <t>Music Reference</t>
  </si>
  <si>
    <t>Music Biography</t>
  </si>
  <si>
    <t>Pop Culture, Music</t>
  </si>
  <si>
    <t xml:space="preserve">The Definitive Guitar Handbook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</si>
</sst>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Verdana"/>
      <family val="2"/>
    </font>
    <font>
      <b/>
      <sz val="12"/>
      <color indexed="8"/>
      <name val="Calibri"/>
      <family val="2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indexed="10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  <font>
      <b/>
      <sz val="24"/>
      <color indexed="8"/>
      <name val="Calibri"/>
      <family val="2"/>
    </font>
    <font>
      <b/>
      <sz val="2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4"/>
      <color theme="1"/>
      <name val="Calibri"/>
      <family val="2"/>
      <scheme val="minor"/>
    </font>
    <font>
      <sz val="12"/>
      <name val="Calibri (Body)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/>
    <xf numFmtId="164" fontId="19" fillId="0" borderId="0" xfId="0" applyNumberFormat="1" applyFont="1"/>
    <xf numFmtId="0" fontId="18" fillId="0" borderId="0" xfId="0" applyFont="1" applyAlignment="1"/>
    <xf numFmtId="1" fontId="0" fillId="0" borderId="0" xfId="0" applyNumberFormat="1"/>
    <xf numFmtId="0" fontId="0" fillId="0" borderId="0" xfId="0" applyAlignment="1">
      <alignment horizontal="left"/>
    </xf>
    <xf numFmtId="1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0" fillId="0" borderId="0" xfId="0" applyFont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1" fontId="8" fillId="0" borderId="0" xfId="0" applyNumberFormat="1" applyFont="1"/>
    <xf numFmtId="0" fontId="9" fillId="0" borderId="0" xfId="0" applyFont="1"/>
    <xf numFmtId="0" fontId="0" fillId="0" borderId="0" xfId="0" applyFont="1" applyAlignment="1">
      <alignment horizontal="right"/>
    </xf>
    <xf numFmtId="1" fontId="0" fillId="0" borderId="0" xfId="0" applyNumberFormat="1" applyFont="1" applyAlignment="1">
      <alignment horizontal="right"/>
    </xf>
    <xf numFmtId="0" fontId="11" fillId="3" borderId="0" xfId="0" applyFont="1" applyFill="1" applyAlignment="1">
      <alignment horizontal="left"/>
    </xf>
    <xf numFmtId="1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left" wrapText="1"/>
    </xf>
    <xf numFmtId="164" fontId="11" fillId="3" borderId="0" xfId="0" applyNumberFormat="1" applyFont="1" applyFill="1" applyAlignment="1">
      <alignment horizontal="left"/>
    </xf>
    <xf numFmtId="0" fontId="12" fillId="0" borderId="0" xfId="0" applyFont="1"/>
    <xf numFmtId="164" fontId="12" fillId="0" borderId="0" xfId="0" applyNumberFormat="1" applyFont="1"/>
    <xf numFmtId="164" fontId="12" fillId="0" borderId="0" xfId="1" applyNumberFormat="1" applyFont="1"/>
    <xf numFmtId="0" fontId="11" fillId="0" borderId="0" xfId="0" applyFont="1"/>
    <xf numFmtId="1" fontId="12" fillId="0" borderId="0" xfId="0" applyNumberFormat="1" applyFont="1"/>
    <xf numFmtId="1" fontId="13" fillId="0" borderId="0" xfId="0" applyNumberFormat="1" applyFont="1"/>
    <xf numFmtId="0" fontId="14" fillId="0" borderId="0" xfId="0" applyFont="1"/>
    <xf numFmtId="0" fontId="15" fillId="0" borderId="0" xfId="2" applyFont="1"/>
    <xf numFmtId="0" fontId="16" fillId="2" borderId="2" xfId="0" applyFont="1" applyFill="1" applyBorder="1"/>
    <xf numFmtId="9" fontId="16" fillId="2" borderId="3" xfId="0" applyNumberFormat="1" applyFont="1" applyFill="1" applyBorder="1"/>
    <xf numFmtId="9" fontId="0" fillId="0" borderId="0" xfId="0" applyNumberFormat="1" applyFont="1"/>
    <xf numFmtId="1" fontId="21" fillId="0" borderId="0" xfId="0" applyNumberFormat="1" applyFont="1"/>
    <xf numFmtId="49" fontId="0" fillId="2" borderId="1" xfId="0" applyNumberFormat="1" applyFont="1" applyFill="1" applyBorder="1"/>
    <xf numFmtId="49" fontId="13" fillId="2" borderId="1" xfId="0" applyNumberFormat="1" applyFont="1" applyFill="1" applyBorder="1"/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12" fillId="0" borderId="0" xfId="0" applyNumberFormat="1" applyFont="1" applyBorder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17" fontId="22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1" fontId="11" fillId="3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4" fillId="0" borderId="4" xfId="0" applyNumberFormat="1" applyFont="1" applyBorder="1"/>
    <xf numFmtId="0" fontId="0" fillId="0" borderId="0" xfId="0" applyFont="1" applyAlignment="1"/>
    <xf numFmtId="0" fontId="10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2" fillId="2" borderId="4" xfId="0" applyFont="1" applyFill="1" applyBorder="1"/>
    <xf numFmtId="164" fontId="19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0" xfId="0" applyFill="1"/>
    <xf numFmtId="164" fontId="12" fillId="0" borderId="0" xfId="0" applyNumberFormat="1" applyFont="1" applyFill="1"/>
    <xf numFmtId="0" fontId="0" fillId="0" borderId="0" xfId="0" applyFill="1" applyAlignment="1">
      <alignment horizontal="center"/>
    </xf>
    <xf numFmtId="164" fontId="12" fillId="0" borderId="0" xfId="1" applyNumberFormat="1" applyFont="1" applyFill="1"/>
    <xf numFmtId="8" fontId="0" fillId="0" borderId="0" xfId="0" applyNumberFormat="1" applyFill="1"/>
    <xf numFmtId="164" fontId="12" fillId="0" borderId="4" xfId="0" applyNumberFormat="1" applyFont="1" applyFill="1" applyBorder="1"/>
    <xf numFmtId="1" fontId="12" fillId="0" borderId="0" xfId="0" applyNumberFormat="1" applyFont="1" applyFill="1"/>
    <xf numFmtId="164" fontId="24" fillId="0" borderId="4" xfId="0" applyNumberFormat="1" applyFont="1" applyFill="1" applyBorder="1"/>
    <xf numFmtId="0" fontId="3" fillId="0" borderId="0" xfId="0" applyFont="1" applyFill="1"/>
    <xf numFmtId="0" fontId="23" fillId="0" borderId="0" xfId="0" applyFont="1"/>
    <xf numFmtId="0" fontId="25" fillId="0" borderId="0" xfId="0" applyFont="1"/>
    <xf numFmtId="17" fontId="25" fillId="0" borderId="0" xfId="0" applyNumberFormat="1" applyFont="1" applyAlignment="1">
      <alignment horizontal="center"/>
    </xf>
    <xf numFmtId="1" fontId="25" fillId="0" borderId="0" xfId="0" applyNumberFormat="1" applyFont="1"/>
    <xf numFmtId="0" fontId="25" fillId="2" borderId="4" xfId="0" applyFont="1" applyFill="1" applyBorder="1"/>
    <xf numFmtId="8" fontId="25" fillId="0" borderId="0" xfId="0" applyNumberFormat="1" applyFont="1"/>
    <xf numFmtId="164" fontId="25" fillId="0" borderId="0" xfId="0" applyNumberFormat="1" applyFont="1"/>
    <xf numFmtId="0" fontId="25" fillId="0" borderId="0" xfId="0" applyFont="1" applyAlignment="1">
      <alignment horizontal="center"/>
    </xf>
    <xf numFmtId="164" fontId="25" fillId="0" borderId="4" xfId="0" applyNumberFormat="1" applyFont="1" applyBorder="1"/>
    <xf numFmtId="164" fontId="25" fillId="0" borderId="0" xfId="1" applyNumberFormat="1" applyFont="1"/>
    <xf numFmtId="8" fontId="25" fillId="0" borderId="0" xfId="1" applyNumberFormat="1" applyFont="1"/>
    <xf numFmtId="17" fontId="26" fillId="0" borderId="0" xfId="0" applyNumberFormat="1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7" xfId="0" applyFont="1" applyFill="1" applyBorder="1" applyAlignment="1">
      <alignment horizontal="right"/>
    </xf>
  </cellXfs>
  <cellStyles count="3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Hyperlink" xfId="2" builtinId="8"/>
    <cellStyle name="Normal" xfId="0" builtinId="0"/>
    <cellStyle name="Per cent" xfId="1" builtinId="5"/>
  </cellStyles>
  <dxfs count="0"/>
  <tableStyles count="0" defaultTableStyle="TableStyleMedium9" defaultPivotStyle="PivotStyleMedium4"/>
  <colors>
    <mruColors>
      <color rgb="FFFFB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1"/>
  <sheetViews>
    <sheetView tabSelected="1" topLeftCell="F1" zoomScale="111" zoomScaleNormal="60" zoomScalePageLayoutView="113" workbookViewId="0">
      <selection activeCell="G179" sqref="G179"/>
    </sheetView>
  </sheetViews>
  <sheetFormatPr baseColWidth="10" defaultColWidth="11" defaultRowHeight="16" x14ac:dyDescent="0.2"/>
  <cols>
    <col min="1" max="1" width="17.5" style="6" customWidth="1"/>
    <col min="2" max="2" width="34.1640625" customWidth="1"/>
    <col min="3" max="3" width="7.33203125" style="39" bestFit="1" customWidth="1"/>
    <col min="4" max="4" width="15.5" style="48" customWidth="1"/>
    <col min="5" max="5" width="5.5" customWidth="1"/>
    <col min="6" max="6" width="47.83203125" style="7" customWidth="1"/>
    <col min="7" max="7" width="8.5" style="7" customWidth="1"/>
    <col min="8" max="8" width="7.83203125" customWidth="1"/>
    <col min="9" max="9" width="7" style="13" customWidth="1"/>
    <col min="10" max="10" width="4.33203125" style="39" customWidth="1"/>
    <col min="11" max="11" width="12.33203125" customWidth="1"/>
    <col min="12" max="12" width="7.83203125" customWidth="1"/>
  </cols>
  <sheetData>
    <row r="1" spans="1:12" s="9" customFormat="1" ht="27" customHeight="1" x14ac:dyDescent="0.35">
      <c r="A1" s="8"/>
      <c r="B1" s="3" t="s">
        <v>14</v>
      </c>
      <c r="C1" s="41"/>
      <c r="D1" s="41"/>
      <c r="I1" s="5"/>
      <c r="J1" s="54"/>
      <c r="K1" s="4"/>
      <c r="L1" s="52" t="s">
        <v>38</v>
      </c>
    </row>
    <row r="2" spans="1:12" s="9" customFormat="1" ht="19" x14ac:dyDescent="0.25">
      <c r="A2" s="8"/>
      <c r="B2" s="30" t="s">
        <v>15</v>
      </c>
      <c r="C2" s="42"/>
      <c r="D2" s="41"/>
      <c r="F2" s="38"/>
      <c r="J2" s="55"/>
      <c r="K2" s="10"/>
      <c r="L2" s="51" t="s">
        <v>10</v>
      </c>
    </row>
    <row r="3" spans="1:12" s="9" customFormat="1" ht="19" customHeight="1" x14ac:dyDescent="0.25">
      <c r="A3" s="8"/>
      <c r="B3" s="30" t="s">
        <v>16</v>
      </c>
      <c r="C3" s="42"/>
      <c r="D3" s="41"/>
      <c r="F3" s="38"/>
      <c r="I3" s="12"/>
      <c r="J3" s="55"/>
      <c r="K3" s="10"/>
      <c r="L3" s="51" t="s">
        <v>6</v>
      </c>
    </row>
    <row r="4" spans="1:12" s="9" customFormat="1" ht="19" x14ac:dyDescent="0.25">
      <c r="A4" s="8"/>
      <c r="B4" s="31" t="s">
        <v>17</v>
      </c>
      <c r="C4" s="42"/>
      <c r="D4" s="41"/>
      <c r="F4" s="38"/>
      <c r="I4" s="12"/>
      <c r="J4" s="55"/>
      <c r="K4" s="10"/>
      <c r="L4" s="51" t="s">
        <v>7</v>
      </c>
    </row>
    <row r="5" spans="1:12" s="9" customFormat="1" ht="19" x14ac:dyDescent="0.25">
      <c r="A5" s="8"/>
      <c r="C5" s="42"/>
      <c r="D5" s="41"/>
      <c r="F5" s="38"/>
      <c r="I5" s="12"/>
      <c r="J5" s="55"/>
      <c r="K5" s="16"/>
      <c r="L5" s="14" t="s">
        <v>9</v>
      </c>
    </row>
    <row r="6" spans="1:12" s="9" customFormat="1" ht="24" customHeight="1" x14ac:dyDescent="0.3">
      <c r="A6" s="35"/>
      <c r="B6" s="31"/>
      <c r="C6" s="42"/>
      <c r="D6" s="41"/>
      <c r="F6" s="38"/>
      <c r="I6" s="12"/>
      <c r="J6" s="55"/>
      <c r="K6" s="16"/>
      <c r="L6" s="14"/>
    </row>
    <row r="7" spans="1:12" s="9" customFormat="1" ht="18" customHeight="1" x14ac:dyDescent="0.2">
      <c r="A7" s="29" t="s">
        <v>3</v>
      </c>
      <c r="B7" s="37"/>
      <c r="C7" s="43"/>
      <c r="D7" s="43"/>
      <c r="E7" s="37"/>
      <c r="F7" s="17" t="s">
        <v>34</v>
      </c>
      <c r="G7" s="36"/>
      <c r="H7" s="36"/>
      <c r="I7" s="36"/>
      <c r="J7" s="56"/>
      <c r="K7" s="36"/>
      <c r="L7" s="36"/>
    </row>
    <row r="8" spans="1:12" s="11" customFormat="1" ht="17.25" customHeight="1" x14ac:dyDescent="0.2">
      <c r="A8" s="29"/>
      <c r="B8" s="37"/>
      <c r="C8" s="43"/>
      <c r="D8" s="43"/>
      <c r="E8" s="37"/>
      <c r="G8" s="36"/>
      <c r="H8" s="36"/>
      <c r="I8" s="36"/>
      <c r="J8" s="56"/>
      <c r="K8" s="36"/>
      <c r="L8" s="36"/>
    </row>
    <row r="9" spans="1:12" s="11" customFormat="1" ht="17.25" customHeight="1" x14ac:dyDescent="0.2">
      <c r="A9" s="29"/>
      <c r="B9" s="37"/>
      <c r="C9" s="43"/>
      <c r="D9" s="43"/>
      <c r="E9" s="37"/>
      <c r="G9" s="36"/>
      <c r="H9" s="36"/>
      <c r="I9" s="36"/>
      <c r="J9" s="56"/>
      <c r="K9" s="36"/>
      <c r="L9" s="36"/>
    </row>
    <row r="10" spans="1:12" s="11" customFormat="1" ht="17.25" customHeight="1" x14ac:dyDescent="0.2">
      <c r="A10" s="29"/>
      <c r="B10" s="37"/>
      <c r="C10" s="43"/>
      <c r="D10" s="43"/>
      <c r="E10" s="37"/>
      <c r="F10" s="17"/>
      <c r="G10" s="36"/>
      <c r="H10" s="36"/>
      <c r="I10" s="36"/>
      <c r="J10" s="56"/>
      <c r="K10" s="36"/>
      <c r="L10" s="36"/>
    </row>
    <row r="11" spans="1:12" s="11" customFormat="1" ht="17.25" customHeight="1" x14ac:dyDescent="0.2">
      <c r="B11" s="37"/>
      <c r="C11" s="43"/>
      <c r="D11" s="43"/>
      <c r="E11" s="37"/>
      <c r="F11" s="17"/>
      <c r="G11" s="36"/>
      <c r="H11" s="36"/>
      <c r="I11" s="36"/>
      <c r="J11" s="56"/>
      <c r="K11" s="36"/>
      <c r="L11" s="36"/>
    </row>
    <row r="12" spans="1:12" s="11" customFormat="1" ht="17.25" customHeight="1" x14ac:dyDescent="0.2">
      <c r="A12" s="29" t="s">
        <v>18</v>
      </c>
      <c r="B12" s="37"/>
      <c r="C12" s="43"/>
      <c r="D12" s="43"/>
      <c r="E12" s="37"/>
      <c r="F12" s="18" t="s">
        <v>18</v>
      </c>
      <c r="G12" s="36"/>
      <c r="H12" s="36"/>
      <c r="I12" s="36"/>
      <c r="J12" s="56"/>
      <c r="K12" s="36"/>
      <c r="L12" s="36"/>
    </row>
    <row r="13" spans="1:12" s="11" customFormat="1" ht="17.25" customHeight="1" x14ac:dyDescent="0.2">
      <c r="B13" s="37"/>
      <c r="C13" s="43"/>
      <c r="D13" s="43"/>
      <c r="E13" s="37"/>
      <c r="F13" s="18"/>
      <c r="G13" s="36"/>
      <c r="H13" s="36"/>
      <c r="I13" s="36"/>
      <c r="J13" s="56"/>
      <c r="K13" s="36"/>
      <c r="L13" s="36"/>
    </row>
    <row r="14" spans="1:12" s="11" customFormat="1" ht="17.25" customHeight="1" x14ac:dyDescent="0.2">
      <c r="A14" s="29" t="s">
        <v>19</v>
      </c>
      <c r="B14" s="37"/>
      <c r="C14" s="43"/>
      <c r="D14" s="43"/>
      <c r="E14" s="37"/>
      <c r="F14" s="18" t="s">
        <v>19</v>
      </c>
      <c r="G14" s="36"/>
      <c r="H14" s="36"/>
      <c r="I14" s="36"/>
      <c r="J14" s="56"/>
      <c r="K14" s="36"/>
      <c r="L14" s="36"/>
    </row>
    <row r="15" spans="1:12" s="11" customFormat="1" ht="17.25" customHeight="1" x14ac:dyDescent="0.2">
      <c r="B15" s="37"/>
      <c r="C15" s="43"/>
      <c r="D15" s="43"/>
      <c r="E15" s="37"/>
      <c r="F15" s="18"/>
      <c r="G15" s="36"/>
      <c r="H15" s="36"/>
      <c r="I15" s="36"/>
      <c r="J15" s="56"/>
      <c r="K15" s="36"/>
      <c r="L15" s="36"/>
    </row>
    <row r="16" spans="1:12" s="11" customFormat="1" ht="17.25" customHeight="1" x14ac:dyDescent="0.2">
      <c r="A16" s="29" t="s">
        <v>20</v>
      </c>
      <c r="B16" s="37"/>
      <c r="C16" s="43"/>
      <c r="D16" s="43"/>
      <c r="E16" s="37"/>
      <c r="F16" s="18" t="s">
        <v>20</v>
      </c>
      <c r="G16" s="36"/>
      <c r="H16" s="36"/>
      <c r="I16" s="36"/>
      <c r="J16" s="56"/>
      <c r="K16" s="36"/>
      <c r="L16" s="36"/>
    </row>
    <row r="17" spans="1:12" s="11" customFormat="1" ht="17.25" customHeight="1" x14ac:dyDescent="0.2">
      <c r="B17" s="37"/>
      <c r="C17" s="43"/>
      <c r="D17" s="43"/>
      <c r="E17" s="37"/>
      <c r="F17" s="18"/>
      <c r="G17" s="36"/>
      <c r="H17" s="36"/>
      <c r="I17" s="36"/>
      <c r="J17" s="56"/>
      <c r="K17" s="36"/>
      <c r="L17" s="36"/>
    </row>
    <row r="18" spans="1:12" s="11" customFormat="1" ht="17.25" customHeight="1" x14ac:dyDescent="0.2">
      <c r="A18" s="29" t="s">
        <v>21</v>
      </c>
      <c r="B18" s="37"/>
      <c r="C18" s="43"/>
      <c r="D18" s="43"/>
      <c r="E18" s="37"/>
      <c r="F18" s="18" t="s">
        <v>21</v>
      </c>
      <c r="G18" s="36"/>
      <c r="H18" s="36"/>
      <c r="I18" s="36"/>
      <c r="J18" s="56"/>
      <c r="K18" s="36"/>
      <c r="L18" s="36"/>
    </row>
    <row r="19" spans="1:12" s="11" customFormat="1" ht="17.25" customHeight="1" x14ac:dyDescent="0.2">
      <c r="B19" s="37"/>
      <c r="C19" s="43"/>
      <c r="D19" s="43"/>
      <c r="E19" s="37"/>
      <c r="F19" s="17"/>
      <c r="G19" s="36"/>
      <c r="H19" s="36"/>
      <c r="I19" s="36"/>
      <c r="J19" s="56"/>
      <c r="K19" s="36"/>
      <c r="L19" s="36"/>
    </row>
    <row r="20" spans="1:12" s="11" customFormat="1" ht="17.25" customHeight="1" x14ac:dyDescent="0.2">
      <c r="A20" s="29" t="s">
        <v>22</v>
      </c>
      <c r="B20" s="37"/>
      <c r="C20" s="43"/>
      <c r="D20" s="43"/>
      <c r="E20" s="37"/>
      <c r="F20" s="18" t="s">
        <v>35</v>
      </c>
      <c r="G20" s="36"/>
      <c r="H20" s="36"/>
      <c r="I20" s="36"/>
      <c r="J20" s="56"/>
      <c r="K20" s="36"/>
      <c r="L20" s="36"/>
    </row>
    <row r="21" spans="1:12" s="11" customFormat="1" ht="17.25" customHeight="1" x14ac:dyDescent="0.2">
      <c r="B21" s="37"/>
      <c r="C21" s="43"/>
      <c r="D21" s="43"/>
      <c r="E21" s="37"/>
      <c r="G21" s="36"/>
      <c r="H21" s="36"/>
      <c r="I21" s="36"/>
      <c r="J21" s="56"/>
      <c r="K21" s="36"/>
      <c r="L21" s="36"/>
    </row>
    <row r="22" spans="1:12" s="11" customFormat="1" ht="17.25" customHeight="1" x14ac:dyDescent="0.2">
      <c r="A22" s="29" t="s">
        <v>4</v>
      </c>
      <c r="B22" s="37"/>
      <c r="C22" s="43"/>
      <c r="D22" s="43"/>
      <c r="E22" s="37"/>
      <c r="F22" s="17" t="s">
        <v>23</v>
      </c>
      <c r="G22" s="36"/>
      <c r="H22" s="36"/>
      <c r="I22" s="36"/>
      <c r="J22" s="56"/>
      <c r="K22" s="36"/>
      <c r="L22" s="36"/>
    </row>
    <row r="23" spans="1:12" s="11" customFormat="1" ht="17.25" customHeight="1" x14ac:dyDescent="0.2">
      <c r="A23" s="29"/>
      <c r="B23" s="37"/>
      <c r="C23" s="43"/>
      <c r="D23" s="43"/>
      <c r="E23" s="37"/>
      <c r="J23" s="57"/>
    </row>
    <row r="24" spans="1:12" s="11" customFormat="1" ht="17.25" customHeight="1" x14ac:dyDescent="0.2">
      <c r="A24" s="29" t="s">
        <v>24</v>
      </c>
      <c r="B24" s="37"/>
      <c r="C24" s="43"/>
      <c r="D24" s="43"/>
      <c r="E24" s="37"/>
      <c r="H24" s="50"/>
      <c r="I24" s="50"/>
      <c r="J24" s="57"/>
      <c r="K24" s="50"/>
      <c r="L24" s="45" t="s">
        <v>8</v>
      </c>
    </row>
    <row r="25" spans="1:12" s="9" customFormat="1" x14ac:dyDescent="0.2">
      <c r="A25" s="8"/>
      <c r="C25" s="41"/>
      <c r="D25" s="41"/>
      <c r="F25" s="11" t="s">
        <v>25</v>
      </c>
      <c r="G25" s="34">
        <v>0.45</v>
      </c>
      <c r="I25" s="12"/>
      <c r="J25" s="55"/>
      <c r="K25" s="10"/>
    </row>
    <row r="26" spans="1:12" s="9" customFormat="1" ht="17" thickBot="1" x14ac:dyDescent="0.25">
      <c r="A26" s="8"/>
      <c r="C26" s="41"/>
      <c r="D26" s="41"/>
      <c r="F26" s="11" t="s">
        <v>26</v>
      </c>
      <c r="G26" s="34">
        <v>0.55000000000000004</v>
      </c>
      <c r="I26" s="12"/>
      <c r="J26" s="55"/>
      <c r="K26" s="10"/>
    </row>
    <row r="27" spans="1:12" s="9" customFormat="1" ht="22" thickBot="1" x14ac:dyDescent="0.3">
      <c r="A27" s="66" t="s">
        <v>237</v>
      </c>
      <c r="B27" s="68"/>
      <c r="C27" s="41"/>
      <c r="D27" s="41"/>
      <c r="F27" s="32" t="s">
        <v>27</v>
      </c>
      <c r="G27" s="33">
        <v>0.45</v>
      </c>
      <c r="I27" s="81" t="s">
        <v>36</v>
      </c>
      <c r="J27" s="82"/>
      <c r="K27" s="49">
        <f>K271</f>
        <v>0</v>
      </c>
    </row>
    <row r="28" spans="1:12" x14ac:dyDescent="0.2">
      <c r="A28" s="15" t="s">
        <v>5</v>
      </c>
      <c r="D28" s="39"/>
    </row>
    <row r="29" spans="1:12" s="24" customFormat="1" ht="18" customHeight="1" x14ac:dyDescent="0.2">
      <c r="C29" s="44"/>
      <c r="D29" s="47"/>
      <c r="E29" s="28"/>
      <c r="G29" s="25"/>
      <c r="H29" s="25"/>
      <c r="I29" s="25"/>
      <c r="J29" s="2"/>
      <c r="K29" s="40"/>
      <c r="L29" s="26"/>
    </row>
    <row r="30" spans="1:12" s="27" customFormat="1" ht="13" customHeight="1" x14ac:dyDescent="0.2">
      <c r="A30" s="19" t="s">
        <v>13</v>
      </c>
      <c r="B30" s="19" t="s">
        <v>12</v>
      </c>
      <c r="C30" s="1" t="s">
        <v>28</v>
      </c>
      <c r="D30" s="46" t="s">
        <v>11</v>
      </c>
      <c r="E30" s="20" t="s">
        <v>37</v>
      </c>
      <c r="F30" s="19" t="s">
        <v>32</v>
      </c>
      <c r="G30" s="19" t="s">
        <v>30</v>
      </c>
      <c r="H30" s="21" t="s">
        <v>0</v>
      </c>
      <c r="I30" s="22" t="s">
        <v>1</v>
      </c>
      <c r="J30" s="1" t="s">
        <v>29</v>
      </c>
      <c r="K30" s="23" t="s">
        <v>31</v>
      </c>
      <c r="L30" s="19" t="s">
        <v>2</v>
      </c>
    </row>
    <row r="31" spans="1:12" s="70" customFormat="1" ht="18" customHeight="1" x14ac:dyDescent="0.2">
      <c r="A31" s="70" t="s">
        <v>203</v>
      </c>
      <c r="B31" s="70" t="s">
        <v>139</v>
      </c>
      <c r="C31" s="44">
        <v>44805</v>
      </c>
      <c r="D31" s="72">
        <v>9781804172353</v>
      </c>
      <c r="E31" s="72" t="s">
        <v>238</v>
      </c>
      <c r="F31" s="70" t="s">
        <v>239</v>
      </c>
      <c r="G31" s="73">
        <v>0</v>
      </c>
      <c r="H31" s="74">
        <v>9.99</v>
      </c>
      <c r="I31" s="75"/>
      <c r="J31" s="76">
        <v>16</v>
      </c>
      <c r="K31" s="77">
        <f t="shared" ref="K31:K35" si="0">G31*L31</f>
        <v>0</v>
      </c>
      <c r="L31" s="78">
        <f t="shared" ref="L31" si="1">H31-(H31*$G$27)</f>
        <v>5.49</v>
      </c>
    </row>
    <row r="32" spans="1:12" s="70" customFormat="1" ht="18" customHeight="1" x14ac:dyDescent="0.2">
      <c r="A32" s="70" t="s">
        <v>203</v>
      </c>
      <c r="B32" s="70" t="s">
        <v>139</v>
      </c>
      <c r="C32" s="44">
        <v>44805</v>
      </c>
      <c r="D32" s="72">
        <v>9781804172360</v>
      </c>
      <c r="E32" s="72" t="s">
        <v>238</v>
      </c>
      <c r="F32" s="70" t="s">
        <v>240</v>
      </c>
      <c r="G32" s="73">
        <v>0</v>
      </c>
      <c r="H32" s="74">
        <v>9.99</v>
      </c>
      <c r="I32" s="75"/>
      <c r="J32" s="76">
        <v>16</v>
      </c>
      <c r="K32" s="77">
        <f t="shared" si="0"/>
        <v>0</v>
      </c>
      <c r="L32" s="78">
        <f>H32-(H32*$G$27)</f>
        <v>5.49</v>
      </c>
    </row>
    <row r="33" spans="1:12" s="70" customFormat="1" ht="18" customHeight="1" x14ac:dyDescent="0.2">
      <c r="A33" s="70" t="s">
        <v>203</v>
      </c>
      <c r="B33" s="70" t="s">
        <v>139</v>
      </c>
      <c r="C33" s="71" t="s">
        <v>33</v>
      </c>
      <c r="D33" s="72">
        <v>9781839642005</v>
      </c>
      <c r="E33" s="72" t="s">
        <v>238</v>
      </c>
      <c r="F33" s="70" t="s">
        <v>181</v>
      </c>
      <c r="G33" s="73">
        <v>0</v>
      </c>
      <c r="H33" s="74">
        <v>9.99</v>
      </c>
      <c r="I33" s="75"/>
      <c r="J33" s="76">
        <v>16</v>
      </c>
      <c r="K33" s="77">
        <f t="shared" si="0"/>
        <v>0</v>
      </c>
      <c r="L33" s="78">
        <f>H33-(H33*$G$27)</f>
        <v>5.49</v>
      </c>
    </row>
    <row r="34" spans="1:12" s="70" customFormat="1" ht="18" customHeight="1" x14ac:dyDescent="0.2">
      <c r="A34" s="70" t="s">
        <v>203</v>
      </c>
      <c r="B34" s="70" t="s">
        <v>139</v>
      </c>
      <c r="C34" s="71" t="s">
        <v>33</v>
      </c>
      <c r="D34" s="72">
        <v>9781839642012</v>
      </c>
      <c r="E34" s="72" t="s">
        <v>238</v>
      </c>
      <c r="F34" s="70" t="s">
        <v>182</v>
      </c>
      <c r="G34" s="73">
        <v>0</v>
      </c>
      <c r="H34" s="74">
        <v>9.99</v>
      </c>
      <c r="I34" s="75"/>
      <c r="J34" s="76">
        <v>16</v>
      </c>
      <c r="K34" s="77">
        <f t="shared" si="0"/>
        <v>0</v>
      </c>
      <c r="L34" s="78">
        <f t="shared" ref="L34:L35" si="2">H34-(H34*$G$27)</f>
        <v>5.49</v>
      </c>
    </row>
    <row r="35" spans="1:12" s="70" customFormat="1" ht="18" customHeight="1" x14ac:dyDescent="0.2">
      <c r="A35" s="70" t="s">
        <v>203</v>
      </c>
      <c r="B35" s="70" t="s">
        <v>139</v>
      </c>
      <c r="C35" s="71" t="s">
        <v>33</v>
      </c>
      <c r="D35" s="72">
        <v>9781839641992</v>
      </c>
      <c r="E35" s="72" t="s">
        <v>238</v>
      </c>
      <c r="F35" s="70" t="s">
        <v>183</v>
      </c>
      <c r="G35" s="73">
        <v>0</v>
      </c>
      <c r="H35" s="74">
        <v>9.99</v>
      </c>
      <c r="I35" s="75"/>
      <c r="J35" s="76">
        <v>16</v>
      </c>
      <c r="K35" s="77">
        <f t="shared" si="0"/>
        <v>0</v>
      </c>
      <c r="L35" s="78">
        <f t="shared" si="2"/>
        <v>5.49</v>
      </c>
    </row>
    <row r="36" spans="1:12" s="70" customFormat="1" ht="18" customHeight="1" x14ac:dyDescent="0.2">
      <c r="A36" s="70" t="s">
        <v>203</v>
      </c>
      <c r="B36" s="70" t="s">
        <v>139</v>
      </c>
      <c r="C36" s="71" t="s">
        <v>33</v>
      </c>
      <c r="D36" s="72">
        <v>9781839641589</v>
      </c>
      <c r="E36" s="72" t="s">
        <v>238</v>
      </c>
      <c r="F36" s="70" t="s">
        <v>184</v>
      </c>
      <c r="G36" s="73">
        <v>0</v>
      </c>
      <c r="H36" s="74">
        <v>9.99</v>
      </c>
      <c r="I36" s="75"/>
      <c r="J36" s="76">
        <v>16</v>
      </c>
      <c r="K36" s="77">
        <f t="shared" ref="K36:K37" si="3">G36*L36</f>
        <v>0</v>
      </c>
      <c r="L36" s="78">
        <f t="shared" ref="L36:L37" si="4">H36-(H36*$G$27)</f>
        <v>5.49</v>
      </c>
    </row>
    <row r="37" spans="1:12" s="70" customFormat="1" ht="18" customHeight="1" x14ac:dyDescent="0.2">
      <c r="A37" s="70" t="s">
        <v>241</v>
      </c>
      <c r="B37" s="70" t="s">
        <v>139</v>
      </c>
      <c r="C37" s="71" t="s">
        <v>33</v>
      </c>
      <c r="D37" s="72">
        <v>9781787552807</v>
      </c>
      <c r="E37" s="72" t="s">
        <v>238</v>
      </c>
      <c r="F37" s="70" t="s">
        <v>135</v>
      </c>
      <c r="G37" s="73">
        <v>0</v>
      </c>
      <c r="H37" s="74">
        <v>9.99</v>
      </c>
      <c r="I37" s="75"/>
      <c r="J37" s="76">
        <v>16</v>
      </c>
      <c r="K37" s="77">
        <f t="shared" si="3"/>
        <v>0</v>
      </c>
      <c r="L37" s="78">
        <f t="shared" si="4"/>
        <v>5.49</v>
      </c>
    </row>
    <row r="38" spans="1:12" s="70" customFormat="1" ht="18" customHeight="1" x14ac:dyDescent="0.2">
      <c r="A38" s="70" t="s">
        <v>241</v>
      </c>
      <c r="B38" s="70" t="s">
        <v>139</v>
      </c>
      <c r="C38" s="71" t="s">
        <v>33</v>
      </c>
      <c r="D38" s="72">
        <v>9781783613205</v>
      </c>
      <c r="E38" s="72" t="s">
        <v>238</v>
      </c>
      <c r="F38" s="70" t="s">
        <v>136</v>
      </c>
      <c r="G38" s="73">
        <v>0</v>
      </c>
      <c r="H38" s="74">
        <v>9.99</v>
      </c>
      <c r="I38" s="75"/>
      <c r="J38" s="76">
        <v>16</v>
      </c>
      <c r="K38" s="77">
        <f t="shared" ref="K38" si="5">G38*L38</f>
        <v>0</v>
      </c>
      <c r="L38" s="78">
        <f t="shared" ref="L38" si="6">H38-(H38*$G$27)</f>
        <v>5.49</v>
      </c>
    </row>
    <row r="39" spans="1:12" s="70" customFormat="1" ht="18" customHeight="1" x14ac:dyDescent="0.2">
      <c r="A39" s="70" t="s">
        <v>241</v>
      </c>
      <c r="B39" s="70" t="s">
        <v>139</v>
      </c>
      <c r="C39" s="71" t="s">
        <v>33</v>
      </c>
      <c r="D39" s="72">
        <v>9781786647931</v>
      </c>
      <c r="E39" s="72" t="s">
        <v>238</v>
      </c>
      <c r="F39" s="70" t="s">
        <v>134</v>
      </c>
      <c r="G39" s="73">
        <v>0</v>
      </c>
      <c r="H39" s="74">
        <v>9.99</v>
      </c>
      <c r="I39" s="75"/>
      <c r="J39" s="76">
        <v>16</v>
      </c>
      <c r="K39" s="77">
        <f>G39*L39</f>
        <v>0</v>
      </c>
      <c r="L39" s="78">
        <f>H39-(H39*$G$27)</f>
        <v>5.49</v>
      </c>
    </row>
    <row r="40" spans="1:12" s="70" customFormat="1" ht="18" customHeight="1" x14ac:dyDescent="0.2">
      <c r="C40" s="71"/>
      <c r="D40" s="72"/>
      <c r="E40" s="72"/>
    </row>
    <row r="41" spans="1:12" s="27" customFormat="1" ht="13" customHeight="1" x14ac:dyDescent="0.2">
      <c r="A41" s="19" t="s">
        <v>13</v>
      </c>
      <c r="B41" s="19" t="s">
        <v>12</v>
      </c>
      <c r="C41" s="1" t="s">
        <v>28</v>
      </c>
      <c r="D41" s="46" t="s">
        <v>11</v>
      </c>
      <c r="E41" s="20" t="s">
        <v>37</v>
      </c>
      <c r="F41" s="19" t="s">
        <v>32</v>
      </c>
      <c r="G41" s="19" t="s">
        <v>30</v>
      </c>
      <c r="H41" s="21" t="s">
        <v>0</v>
      </c>
      <c r="I41" s="22" t="s">
        <v>1</v>
      </c>
      <c r="J41" s="1" t="s">
        <v>29</v>
      </c>
      <c r="K41" s="23" t="s">
        <v>31</v>
      </c>
      <c r="L41" s="19" t="s">
        <v>2</v>
      </c>
    </row>
    <row r="42" spans="1:12" s="70" customFormat="1" ht="18" customHeight="1" x14ac:dyDescent="0.2">
      <c r="A42" s="70" t="s">
        <v>242</v>
      </c>
      <c r="B42" s="70" t="s">
        <v>243</v>
      </c>
      <c r="C42" s="71" t="s">
        <v>33</v>
      </c>
      <c r="D42" s="72">
        <v>9781786648037</v>
      </c>
      <c r="E42" s="72" t="s">
        <v>238</v>
      </c>
      <c r="F42" s="70" t="s">
        <v>137</v>
      </c>
      <c r="G42" s="73">
        <v>0</v>
      </c>
      <c r="H42" s="74">
        <v>20</v>
      </c>
      <c r="I42" s="75"/>
      <c r="J42" s="76">
        <v>8</v>
      </c>
      <c r="K42" s="77">
        <f>G42*L42</f>
        <v>0</v>
      </c>
      <c r="L42" s="78">
        <f>H42-(H42*$G$27)</f>
        <v>11</v>
      </c>
    </row>
    <row r="43" spans="1:12" s="70" customFormat="1" ht="18" customHeight="1" x14ac:dyDescent="0.2">
      <c r="A43" s="70" t="s">
        <v>242</v>
      </c>
      <c r="B43" s="70" t="s">
        <v>243</v>
      </c>
      <c r="C43" s="71" t="s">
        <v>33</v>
      </c>
      <c r="D43" s="72">
        <v>9781786645272</v>
      </c>
      <c r="E43" s="72" t="s">
        <v>238</v>
      </c>
      <c r="F43" s="70" t="s">
        <v>138</v>
      </c>
      <c r="G43" s="73">
        <v>0</v>
      </c>
      <c r="H43" s="74">
        <v>20</v>
      </c>
      <c r="I43" s="75"/>
      <c r="J43" s="76">
        <v>8</v>
      </c>
      <c r="K43" s="77">
        <f>G43*L43</f>
        <v>0</v>
      </c>
      <c r="L43" s="78">
        <f>H43-(H43*$G$27)</f>
        <v>11</v>
      </c>
    </row>
    <row r="44" spans="1:12" s="70" customFormat="1" ht="18" customHeight="1" x14ac:dyDescent="0.2">
      <c r="C44" s="71"/>
      <c r="D44" s="72"/>
      <c r="E44" s="72"/>
    </row>
    <row r="45" spans="1:12" s="27" customFormat="1" ht="13" customHeight="1" x14ac:dyDescent="0.2">
      <c r="A45" s="19" t="s">
        <v>13</v>
      </c>
      <c r="B45" s="19" t="s">
        <v>12</v>
      </c>
      <c r="C45" s="1" t="s">
        <v>28</v>
      </c>
      <c r="D45" s="46" t="s">
        <v>11</v>
      </c>
      <c r="E45" s="20" t="s">
        <v>37</v>
      </c>
      <c r="F45" s="19" t="s">
        <v>32</v>
      </c>
      <c r="G45" s="19" t="s">
        <v>30</v>
      </c>
      <c r="H45" s="21" t="s">
        <v>0</v>
      </c>
      <c r="I45" s="22" t="s">
        <v>1</v>
      </c>
      <c r="J45" s="1" t="s">
        <v>29</v>
      </c>
      <c r="K45" s="23" t="s">
        <v>31</v>
      </c>
      <c r="L45" s="19" t="s">
        <v>2</v>
      </c>
    </row>
    <row r="46" spans="1:12" s="70" customFormat="1" ht="18" customHeight="1" x14ac:dyDescent="0.2">
      <c r="A46" s="70" t="s">
        <v>98</v>
      </c>
      <c r="B46" s="70" t="s">
        <v>122</v>
      </c>
      <c r="C46" s="44">
        <v>44774</v>
      </c>
      <c r="D46" s="72">
        <v>9781783613564</v>
      </c>
      <c r="E46" s="72" t="s">
        <v>238</v>
      </c>
      <c r="F46" s="70" t="s">
        <v>107</v>
      </c>
      <c r="G46" s="73">
        <v>0</v>
      </c>
      <c r="H46" s="74">
        <v>12.99</v>
      </c>
      <c r="I46" s="75"/>
      <c r="J46" s="76">
        <v>18</v>
      </c>
      <c r="K46" s="77">
        <f>G46*L46</f>
        <v>0</v>
      </c>
      <c r="L46" s="78">
        <f>H46-(H46*$G$27)</f>
        <v>7.14</v>
      </c>
    </row>
    <row r="47" spans="1:12" s="70" customFormat="1" ht="18" customHeight="1" x14ac:dyDescent="0.2">
      <c r="A47" s="70" t="s">
        <v>98</v>
      </c>
      <c r="B47" s="70" t="s">
        <v>122</v>
      </c>
      <c r="C47" s="44">
        <v>44774</v>
      </c>
      <c r="D47" s="72">
        <v>9781786641755</v>
      </c>
      <c r="E47" s="72" t="s">
        <v>238</v>
      </c>
      <c r="F47" s="70" t="s">
        <v>244</v>
      </c>
      <c r="G47" s="73">
        <v>0</v>
      </c>
      <c r="H47" s="74">
        <v>12.99</v>
      </c>
      <c r="I47" s="75"/>
      <c r="J47" s="76">
        <v>18</v>
      </c>
      <c r="K47" s="77">
        <f>G47*L47</f>
        <v>0</v>
      </c>
      <c r="L47" s="78">
        <f>H47-(H47*$G$27)</f>
        <v>7.14</v>
      </c>
    </row>
    <row r="48" spans="1:12" s="70" customFormat="1" ht="18" customHeight="1" x14ac:dyDescent="0.2">
      <c r="A48" s="70" t="s">
        <v>98</v>
      </c>
      <c r="B48" s="70" t="s">
        <v>122</v>
      </c>
      <c r="C48" s="44">
        <v>44805</v>
      </c>
      <c r="D48" s="72">
        <v>9781783612116</v>
      </c>
      <c r="E48" s="72" t="s">
        <v>238</v>
      </c>
      <c r="F48" s="70" t="s">
        <v>113</v>
      </c>
      <c r="G48" s="73">
        <v>0</v>
      </c>
      <c r="H48" s="74">
        <v>12.99</v>
      </c>
      <c r="I48" s="75"/>
      <c r="J48" s="76">
        <v>18</v>
      </c>
      <c r="K48" s="77">
        <f t="shared" ref="K48:K49" si="7">G48*L48</f>
        <v>0</v>
      </c>
      <c r="L48" s="78">
        <f t="shared" ref="L48:L49" si="8">H48-(H48*$G$27)</f>
        <v>7.14</v>
      </c>
    </row>
    <row r="49" spans="1:12" s="70" customFormat="1" ht="18" customHeight="1" x14ac:dyDescent="0.2">
      <c r="A49" s="70" t="s">
        <v>98</v>
      </c>
      <c r="B49" s="70" t="s">
        <v>122</v>
      </c>
      <c r="C49" s="44">
        <v>44805</v>
      </c>
      <c r="D49" s="72">
        <v>9781787552708</v>
      </c>
      <c r="E49" s="72" t="s">
        <v>238</v>
      </c>
      <c r="F49" s="70" t="s">
        <v>245</v>
      </c>
      <c r="G49" s="73">
        <v>0</v>
      </c>
      <c r="H49" s="74">
        <v>12.99</v>
      </c>
      <c r="I49" s="75"/>
      <c r="J49" s="76">
        <v>18</v>
      </c>
      <c r="K49" s="77">
        <f t="shared" si="7"/>
        <v>0</v>
      </c>
      <c r="L49" s="78">
        <f t="shared" si="8"/>
        <v>7.14</v>
      </c>
    </row>
    <row r="50" spans="1:12" s="70" customFormat="1" ht="18" customHeight="1" x14ac:dyDescent="0.2">
      <c r="A50" s="70" t="s">
        <v>98</v>
      </c>
      <c r="B50" s="70" t="s">
        <v>122</v>
      </c>
      <c r="C50" s="44">
        <v>44927</v>
      </c>
      <c r="D50" s="72">
        <v>9781804173350</v>
      </c>
      <c r="E50" s="72" t="s">
        <v>238</v>
      </c>
      <c r="F50" s="70" t="s">
        <v>103</v>
      </c>
      <c r="G50" s="73">
        <v>0</v>
      </c>
      <c r="H50" s="74">
        <v>12.99</v>
      </c>
      <c r="I50" s="75"/>
      <c r="J50" s="76">
        <v>18</v>
      </c>
      <c r="K50" s="77">
        <f>G50*L50</f>
        <v>0</v>
      </c>
      <c r="L50" s="78">
        <f>H50-(H50*$G$27)</f>
        <v>7.14</v>
      </c>
    </row>
    <row r="51" spans="1:12" s="70" customFormat="1" ht="18" customHeight="1" x14ac:dyDescent="0.2">
      <c r="A51" s="70" t="s">
        <v>98</v>
      </c>
      <c r="B51" s="70" t="s">
        <v>122</v>
      </c>
      <c r="C51" s="44">
        <v>44927</v>
      </c>
      <c r="D51" s="72">
        <v>9781804173367</v>
      </c>
      <c r="E51" s="72" t="s">
        <v>238</v>
      </c>
      <c r="F51" s="70" t="s">
        <v>246</v>
      </c>
      <c r="G51" s="73">
        <v>0</v>
      </c>
      <c r="H51" s="74">
        <v>12.99</v>
      </c>
      <c r="I51" s="75"/>
      <c r="J51" s="76">
        <v>16</v>
      </c>
      <c r="K51" s="77">
        <f>G51*L51</f>
        <v>0</v>
      </c>
      <c r="L51" s="78">
        <f>H51-(H51*$G$27)</f>
        <v>7.14</v>
      </c>
    </row>
    <row r="52" spans="1:12" s="70" customFormat="1" ht="18" customHeight="1" x14ac:dyDescent="0.2">
      <c r="A52" s="70" t="s">
        <v>98</v>
      </c>
      <c r="B52" s="70" t="s">
        <v>122</v>
      </c>
      <c r="C52" s="71" t="s">
        <v>33</v>
      </c>
      <c r="D52" s="72">
        <v>9781839649967</v>
      </c>
      <c r="E52" s="72" t="s">
        <v>238</v>
      </c>
      <c r="F52" s="70" t="s">
        <v>99</v>
      </c>
      <c r="G52" s="73">
        <v>0</v>
      </c>
      <c r="H52" s="74">
        <v>12.99</v>
      </c>
      <c r="I52" s="75"/>
      <c r="J52" s="76">
        <v>18</v>
      </c>
      <c r="K52" s="77">
        <f>G52*L52</f>
        <v>0</v>
      </c>
      <c r="L52" s="78">
        <f>H52-(H52*$G$27)</f>
        <v>7.14</v>
      </c>
    </row>
    <row r="53" spans="1:12" s="70" customFormat="1" ht="18" customHeight="1" x14ac:dyDescent="0.2">
      <c r="A53" s="70" t="s">
        <v>98</v>
      </c>
      <c r="B53" s="70" t="s">
        <v>122</v>
      </c>
      <c r="C53" s="71" t="s">
        <v>33</v>
      </c>
      <c r="D53" s="72">
        <v>9781786644824</v>
      </c>
      <c r="E53" s="72" t="s">
        <v>238</v>
      </c>
      <c r="F53" s="70" t="s">
        <v>102</v>
      </c>
      <c r="G53" s="73">
        <v>0</v>
      </c>
      <c r="H53" s="74">
        <v>14.99</v>
      </c>
      <c r="I53" s="75"/>
      <c r="J53" s="76">
        <v>18</v>
      </c>
      <c r="K53" s="77">
        <f t="shared" ref="K53:K54" si="9">G53*L53</f>
        <v>0</v>
      </c>
      <c r="L53" s="78">
        <f t="shared" ref="L53:L54" si="10">H53-(H53*$G$27)</f>
        <v>8.24</v>
      </c>
    </row>
    <row r="54" spans="1:12" s="70" customFormat="1" ht="18" customHeight="1" x14ac:dyDescent="0.2">
      <c r="A54" s="70" t="s">
        <v>98</v>
      </c>
      <c r="B54" s="70" t="s">
        <v>122</v>
      </c>
      <c r="C54" s="71" t="s">
        <v>33</v>
      </c>
      <c r="D54" s="72">
        <v>9781783616046</v>
      </c>
      <c r="E54" s="72" t="s">
        <v>238</v>
      </c>
      <c r="F54" s="70" t="s">
        <v>236</v>
      </c>
      <c r="G54" s="73">
        <v>0</v>
      </c>
      <c r="H54" s="74">
        <v>12.99</v>
      </c>
      <c r="I54" s="75"/>
      <c r="J54" s="76">
        <v>18</v>
      </c>
      <c r="K54" s="77">
        <f t="shared" si="9"/>
        <v>0</v>
      </c>
      <c r="L54" s="78">
        <f t="shared" si="10"/>
        <v>7.14</v>
      </c>
    </row>
    <row r="55" spans="1:12" s="70" customFormat="1" ht="18" customHeight="1" x14ac:dyDescent="0.2">
      <c r="A55" s="70" t="s">
        <v>98</v>
      </c>
      <c r="B55" s="70" t="s">
        <v>122</v>
      </c>
      <c r="C55" s="71" t="s">
        <v>33</v>
      </c>
      <c r="D55" s="72">
        <v>9781839649912</v>
      </c>
      <c r="E55" s="72" t="s">
        <v>238</v>
      </c>
      <c r="F55" s="70" t="s">
        <v>100</v>
      </c>
      <c r="G55" s="73">
        <v>0</v>
      </c>
      <c r="H55" s="74">
        <v>12.99</v>
      </c>
      <c r="I55" s="75"/>
      <c r="J55" s="76">
        <v>18</v>
      </c>
      <c r="K55" s="77">
        <f>G55*L55</f>
        <v>0</v>
      </c>
      <c r="L55" s="78">
        <f>H55-(H55*$G$27)</f>
        <v>7.14</v>
      </c>
    </row>
    <row r="56" spans="1:12" s="70" customFormat="1" ht="18" customHeight="1" x14ac:dyDescent="0.2">
      <c r="A56" s="70" t="s">
        <v>98</v>
      </c>
      <c r="B56" s="70" t="s">
        <v>122</v>
      </c>
      <c r="C56" s="71" t="s">
        <v>33</v>
      </c>
      <c r="D56" s="72">
        <v>9781839649820</v>
      </c>
      <c r="E56" s="72" t="s">
        <v>238</v>
      </c>
      <c r="F56" s="70" t="s">
        <v>101</v>
      </c>
      <c r="G56" s="73">
        <v>0</v>
      </c>
      <c r="H56" s="74">
        <v>12.99</v>
      </c>
      <c r="I56" s="75"/>
      <c r="J56" s="76">
        <v>18</v>
      </c>
      <c r="K56" s="77">
        <f>G56*L56</f>
        <v>0</v>
      </c>
      <c r="L56" s="78">
        <f>H56-(H56*$G$27)</f>
        <v>7.14</v>
      </c>
    </row>
    <row r="57" spans="1:12" s="70" customFormat="1" ht="18" customHeight="1" x14ac:dyDescent="0.2">
      <c r="A57" s="70" t="s">
        <v>98</v>
      </c>
      <c r="B57" s="70" t="s">
        <v>122</v>
      </c>
      <c r="C57" s="71" t="s">
        <v>33</v>
      </c>
      <c r="D57" s="72">
        <v>9781786647849</v>
      </c>
      <c r="E57" s="72" t="s">
        <v>238</v>
      </c>
      <c r="F57" s="70" t="s">
        <v>104</v>
      </c>
      <c r="G57" s="73">
        <v>0</v>
      </c>
      <c r="H57" s="74">
        <v>12.99</v>
      </c>
      <c r="I57" s="75"/>
      <c r="J57" s="76">
        <v>18</v>
      </c>
      <c r="K57" s="77">
        <f>G57*L57</f>
        <v>0</v>
      </c>
      <c r="L57" s="78">
        <f>H57-(H57*$G$27)</f>
        <v>7.14</v>
      </c>
    </row>
    <row r="58" spans="1:12" s="70" customFormat="1" ht="18" customHeight="1" x14ac:dyDescent="0.2">
      <c r="A58" s="70" t="s">
        <v>98</v>
      </c>
      <c r="B58" s="70" t="s">
        <v>122</v>
      </c>
      <c r="C58" s="71" t="s">
        <v>33</v>
      </c>
      <c r="D58" s="72">
        <v>9781839641893</v>
      </c>
      <c r="E58" s="72" t="s">
        <v>238</v>
      </c>
      <c r="F58" s="70" t="s">
        <v>105</v>
      </c>
      <c r="G58" s="73">
        <v>0</v>
      </c>
      <c r="H58" s="74">
        <v>12.99</v>
      </c>
      <c r="I58" s="75"/>
      <c r="J58" s="76">
        <v>18</v>
      </c>
      <c r="K58" s="77">
        <f>G58*L58</f>
        <v>0</v>
      </c>
      <c r="L58" s="78">
        <f>H58-(H58*$G$27)</f>
        <v>7.14</v>
      </c>
    </row>
    <row r="59" spans="1:12" s="70" customFormat="1" ht="18" customHeight="1" x14ac:dyDescent="0.2">
      <c r="A59" s="70" t="s">
        <v>98</v>
      </c>
      <c r="B59" s="70" t="s">
        <v>122</v>
      </c>
      <c r="C59" s="71" t="s">
        <v>33</v>
      </c>
      <c r="D59" s="72">
        <v>9781783612109</v>
      </c>
      <c r="E59" s="72" t="s">
        <v>238</v>
      </c>
      <c r="F59" s="70" t="s">
        <v>106</v>
      </c>
      <c r="G59" s="73">
        <v>0</v>
      </c>
      <c r="H59" s="74">
        <v>12.99</v>
      </c>
      <c r="I59" s="75"/>
      <c r="J59" s="76">
        <v>18</v>
      </c>
      <c r="K59" s="77">
        <f>G59*L59</f>
        <v>0</v>
      </c>
      <c r="L59" s="78">
        <f>H59-(H59*$G$27)</f>
        <v>7.14</v>
      </c>
    </row>
    <row r="60" spans="1:12" s="70" customFormat="1" ht="18" customHeight="1" x14ac:dyDescent="0.2">
      <c r="A60" s="70" t="s">
        <v>98</v>
      </c>
      <c r="B60" s="70" t="s">
        <v>122</v>
      </c>
      <c r="C60" s="71" t="s">
        <v>33</v>
      </c>
      <c r="D60" s="72">
        <v>9781783613601</v>
      </c>
      <c r="E60" s="72" t="s">
        <v>238</v>
      </c>
      <c r="F60" s="70" t="s">
        <v>108</v>
      </c>
      <c r="G60" s="73">
        <v>0</v>
      </c>
      <c r="H60" s="74">
        <v>12.99</v>
      </c>
      <c r="I60" s="75"/>
      <c r="J60" s="76">
        <v>18</v>
      </c>
      <c r="K60" s="77">
        <f t="shared" ref="K60:K62" si="11">G60*L60</f>
        <v>0</v>
      </c>
      <c r="L60" s="78">
        <f t="shared" ref="L60:L62" si="12">H60-(H60*$G$27)</f>
        <v>7.14</v>
      </c>
    </row>
    <row r="61" spans="1:12" s="70" customFormat="1" ht="18" customHeight="1" x14ac:dyDescent="0.2">
      <c r="A61" s="70" t="s">
        <v>98</v>
      </c>
      <c r="B61" s="70" t="s">
        <v>122</v>
      </c>
      <c r="C61" s="71" t="s">
        <v>33</v>
      </c>
      <c r="D61" s="72">
        <v>9781786640284</v>
      </c>
      <c r="E61" s="72" t="s">
        <v>238</v>
      </c>
      <c r="F61" s="70" t="s">
        <v>109</v>
      </c>
      <c r="G61" s="73">
        <v>0</v>
      </c>
      <c r="H61" s="74">
        <v>12.99</v>
      </c>
      <c r="I61" s="75"/>
      <c r="J61" s="76">
        <v>18</v>
      </c>
      <c r="K61" s="77">
        <f>G61*L61</f>
        <v>0</v>
      </c>
      <c r="L61" s="78">
        <f>H61-(H61*$G$27)</f>
        <v>7.14</v>
      </c>
    </row>
    <row r="62" spans="1:12" s="70" customFormat="1" ht="18" customHeight="1" x14ac:dyDescent="0.2">
      <c r="A62" s="70" t="s">
        <v>98</v>
      </c>
      <c r="B62" s="70" t="s">
        <v>122</v>
      </c>
      <c r="C62" s="71" t="s">
        <v>33</v>
      </c>
      <c r="D62" s="72">
        <v>9781783611393</v>
      </c>
      <c r="E62" s="72" t="s">
        <v>238</v>
      </c>
      <c r="F62" s="70" t="s">
        <v>110</v>
      </c>
      <c r="G62" s="73">
        <v>0</v>
      </c>
      <c r="H62" s="74">
        <v>12.99</v>
      </c>
      <c r="I62" s="75"/>
      <c r="J62" s="76">
        <v>18</v>
      </c>
      <c r="K62" s="77">
        <f t="shared" si="11"/>
        <v>0</v>
      </c>
      <c r="L62" s="78">
        <f t="shared" si="12"/>
        <v>7.14</v>
      </c>
    </row>
    <row r="63" spans="1:12" s="70" customFormat="1" ht="18" customHeight="1" x14ac:dyDescent="0.2">
      <c r="A63" s="70" t="s">
        <v>98</v>
      </c>
      <c r="B63" s="70" t="s">
        <v>122</v>
      </c>
      <c r="C63" s="71" t="s">
        <v>33</v>
      </c>
      <c r="D63" s="72">
        <v>9781787552913</v>
      </c>
      <c r="E63" s="72" t="s">
        <v>238</v>
      </c>
      <c r="F63" s="70" t="s">
        <v>247</v>
      </c>
      <c r="G63" s="73">
        <v>0</v>
      </c>
      <c r="H63" s="74">
        <v>12.99</v>
      </c>
      <c r="I63" s="75"/>
      <c r="J63" s="76">
        <v>18</v>
      </c>
      <c r="K63" s="77">
        <f t="shared" ref="K63" si="13">G63*L63</f>
        <v>0</v>
      </c>
      <c r="L63" s="78">
        <f t="shared" ref="L63" si="14">H63-(H63*$G$27)</f>
        <v>7.14</v>
      </c>
    </row>
    <row r="64" spans="1:12" s="70" customFormat="1" ht="18" customHeight="1" x14ac:dyDescent="0.2">
      <c r="A64" s="70" t="s">
        <v>98</v>
      </c>
      <c r="B64" s="70" t="s">
        <v>122</v>
      </c>
      <c r="C64" s="71" t="s">
        <v>33</v>
      </c>
      <c r="D64" s="72">
        <v>9781786645418</v>
      </c>
      <c r="E64" s="72" t="s">
        <v>238</v>
      </c>
      <c r="F64" s="70" t="s">
        <v>111</v>
      </c>
      <c r="G64" s="73">
        <v>0</v>
      </c>
      <c r="H64" s="74">
        <v>12.99</v>
      </c>
      <c r="I64" s="75"/>
      <c r="J64" s="76">
        <v>18</v>
      </c>
      <c r="K64" s="77">
        <f t="shared" ref="K64" si="15">G64*L64</f>
        <v>0</v>
      </c>
      <c r="L64" s="78">
        <f t="shared" ref="L64" si="16">H64-(H64*$G$27)</f>
        <v>7.14</v>
      </c>
    </row>
    <row r="65" spans="1:12" s="70" customFormat="1" ht="18" customHeight="1" x14ac:dyDescent="0.2">
      <c r="A65" s="70" t="s">
        <v>98</v>
      </c>
      <c r="B65" s="70" t="s">
        <v>122</v>
      </c>
      <c r="C65" s="71" t="s">
        <v>33</v>
      </c>
      <c r="D65" s="72">
        <v>9781783619726</v>
      </c>
      <c r="E65" s="72" t="s">
        <v>238</v>
      </c>
      <c r="F65" s="70" t="s">
        <v>112</v>
      </c>
      <c r="G65" s="73">
        <v>0</v>
      </c>
      <c r="H65" s="74">
        <v>12.99</v>
      </c>
      <c r="I65" s="75"/>
      <c r="J65" s="76">
        <v>18</v>
      </c>
      <c r="K65" s="77">
        <f t="shared" ref="K65" si="17">G65*L65</f>
        <v>0</v>
      </c>
      <c r="L65" s="78">
        <f t="shared" ref="L65" si="18">H65-(H65*$G$27)</f>
        <v>7.14</v>
      </c>
    </row>
    <row r="66" spans="1:12" s="70" customFormat="1" ht="18" customHeight="1" x14ac:dyDescent="0.2">
      <c r="A66" s="70" t="s">
        <v>98</v>
      </c>
      <c r="B66" s="70" t="s">
        <v>122</v>
      </c>
      <c r="C66" s="71" t="s">
        <v>33</v>
      </c>
      <c r="D66" s="72">
        <v>9781783613571</v>
      </c>
      <c r="E66" s="72" t="s">
        <v>238</v>
      </c>
      <c r="F66" s="70" t="s">
        <v>114</v>
      </c>
      <c r="G66" s="73">
        <v>0</v>
      </c>
      <c r="H66" s="74">
        <v>12.99</v>
      </c>
      <c r="I66" s="75"/>
      <c r="J66" s="76">
        <v>18</v>
      </c>
      <c r="K66" s="77">
        <f t="shared" ref="K66" si="19">G66*L66</f>
        <v>0</v>
      </c>
      <c r="L66" s="78">
        <f t="shared" ref="L66" si="20">H66-(H66*$G$27)</f>
        <v>7.14</v>
      </c>
    </row>
    <row r="67" spans="1:12" s="70" customFormat="1" ht="18" customHeight="1" x14ac:dyDescent="0.2">
      <c r="A67" s="70" t="s">
        <v>98</v>
      </c>
      <c r="B67" s="70" t="s">
        <v>122</v>
      </c>
      <c r="C67" s="71" t="s">
        <v>33</v>
      </c>
      <c r="D67" s="72">
        <v>9781783611409</v>
      </c>
      <c r="E67" s="72" t="s">
        <v>238</v>
      </c>
      <c r="F67" s="70" t="s">
        <v>115</v>
      </c>
      <c r="G67" s="73">
        <v>0</v>
      </c>
      <c r="H67" s="74">
        <v>12.99</v>
      </c>
      <c r="I67" s="75"/>
      <c r="J67" s="76">
        <v>18</v>
      </c>
      <c r="K67" s="77">
        <f t="shared" ref="K67" si="21">G67*L67</f>
        <v>0</v>
      </c>
      <c r="L67" s="78">
        <f t="shared" ref="L67" si="22">H67-(H67*$G$27)</f>
        <v>7.14</v>
      </c>
    </row>
    <row r="68" spans="1:12" s="70" customFormat="1" ht="18" customHeight="1" x14ac:dyDescent="0.2">
      <c r="A68" s="70" t="s">
        <v>98</v>
      </c>
      <c r="B68" s="70" t="s">
        <v>122</v>
      </c>
      <c r="C68" s="71" t="s">
        <v>33</v>
      </c>
      <c r="D68" s="72">
        <v>9781839641602</v>
      </c>
      <c r="E68" s="72" t="s">
        <v>238</v>
      </c>
      <c r="F68" s="70" t="s">
        <v>248</v>
      </c>
      <c r="G68" s="73">
        <v>0</v>
      </c>
      <c r="H68" s="74">
        <v>12.99</v>
      </c>
      <c r="I68" s="75"/>
      <c r="J68" s="76">
        <v>18</v>
      </c>
      <c r="K68" s="77">
        <f t="shared" ref="K68" si="23">G68*L68</f>
        <v>0</v>
      </c>
      <c r="L68" s="78">
        <f t="shared" ref="L68" si="24">H68-(H68*$G$27)</f>
        <v>7.14</v>
      </c>
    </row>
    <row r="69" spans="1:12" s="70" customFormat="1" ht="18" customHeight="1" x14ac:dyDescent="0.2">
      <c r="A69" s="70" t="s">
        <v>98</v>
      </c>
      <c r="B69" s="70" t="s">
        <v>122</v>
      </c>
      <c r="C69" s="71" t="s">
        <v>33</v>
      </c>
      <c r="D69" s="72">
        <v>9781783612086</v>
      </c>
      <c r="E69" s="72" t="s">
        <v>238</v>
      </c>
      <c r="F69" s="70" t="s">
        <v>116</v>
      </c>
      <c r="G69" s="73">
        <v>0</v>
      </c>
      <c r="H69" s="74">
        <v>12.99</v>
      </c>
      <c r="I69" s="75"/>
      <c r="J69" s="76">
        <v>18</v>
      </c>
      <c r="K69" s="77">
        <f t="shared" ref="K69" si="25">G69*L69</f>
        <v>0</v>
      </c>
      <c r="L69" s="78">
        <f t="shared" ref="L69" si="26">H69-(H69*$G$27)</f>
        <v>7.14</v>
      </c>
    </row>
    <row r="70" spans="1:12" s="70" customFormat="1" ht="18" customHeight="1" x14ac:dyDescent="0.2">
      <c r="A70" s="70" t="s">
        <v>98</v>
      </c>
      <c r="B70" s="70" t="s">
        <v>122</v>
      </c>
      <c r="C70" s="71" t="s">
        <v>33</v>
      </c>
      <c r="D70" s="72">
        <v>9781786647719</v>
      </c>
      <c r="E70" s="72" t="s">
        <v>238</v>
      </c>
      <c r="F70" s="70" t="s">
        <v>117</v>
      </c>
      <c r="G70" s="73">
        <v>0</v>
      </c>
      <c r="H70" s="74">
        <v>12.99</v>
      </c>
      <c r="I70" s="75"/>
      <c r="J70" s="76">
        <v>18</v>
      </c>
      <c r="K70" s="77">
        <f>G70*L70</f>
        <v>0</v>
      </c>
      <c r="L70" s="78">
        <f>H70-(H70*$G$27)</f>
        <v>7.14</v>
      </c>
    </row>
    <row r="71" spans="1:12" s="70" customFormat="1" ht="18" customHeight="1" x14ac:dyDescent="0.2">
      <c r="A71" s="70" t="s">
        <v>98</v>
      </c>
      <c r="B71" s="70" t="s">
        <v>122</v>
      </c>
      <c r="C71" s="71" t="s">
        <v>33</v>
      </c>
      <c r="D71" s="72">
        <v>9781787557888</v>
      </c>
      <c r="E71" s="72" t="s">
        <v>238</v>
      </c>
      <c r="F71" s="70" t="s">
        <v>118</v>
      </c>
      <c r="G71" s="73">
        <v>0</v>
      </c>
      <c r="H71" s="74">
        <v>12.99</v>
      </c>
      <c r="I71" s="75"/>
      <c r="J71" s="76">
        <v>18</v>
      </c>
      <c r="K71" s="77">
        <f>G71*L71</f>
        <v>0</v>
      </c>
      <c r="L71" s="78">
        <f>H71-(H71*$G$27)</f>
        <v>7.14</v>
      </c>
    </row>
    <row r="72" spans="1:12" s="70" customFormat="1" ht="18" customHeight="1" x14ac:dyDescent="0.2">
      <c r="A72" s="70" t="s">
        <v>98</v>
      </c>
      <c r="B72" s="70" t="s">
        <v>122</v>
      </c>
      <c r="C72" s="71" t="s">
        <v>33</v>
      </c>
      <c r="D72" s="72">
        <v>9781787556966</v>
      </c>
      <c r="E72" s="72" t="s">
        <v>238</v>
      </c>
      <c r="F72" s="70" t="s">
        <v>119</v>
      </c>
      <c r="G72" s="73">
        <v>0</v>
      </c>
      <c r="H72" s="74">
        <v>12.99</v>
      </c>
      <c r="I72" s="75"/>
      <c r="J72" s="76">
        <v>18</v>
      </c>
      <c r="K72" s="77">
        <f t="shared" ref="K72" si="27">G72*L72</f>
        <v>0</v>
      </c>
      <c r="L72" s="78">
        <f t="shared" ref="L72" si="28">H72-(H72*$G$27)</f>
        <v>7.14</v>
      </c>
    </row>
    <row r="73" spans="1:12" s="70" customFormat="1" ht="18" customHeight="1" x14ac:dyDescent="0.2">
      <c r="A73" s="70" t="s">
        <v>98</v>
      </c>
      <c r="B73" s="70" t="s">
        <v>122</v>
      </c>
      <c r="C73" s="71" t="s">
        <v>33</v>
      </c>
      <c r="D73" s="72">
        <v>9781787553002</v>
      </c>
      <c r="E73" s="72" t="s">
        <v>238</v>
      </c>
      <c r="F73" s="70" t="s">
        <v>120</v>
      </c>
      <c r="G73" s="73">
        <v>0</v>
      </c>
      <c r="H73" s="74">
        <v>12.99</v>
      </c>
      <c r="I73" s="75"/>
      <c r="J73" s="76">
        <v>18</v>
      </c>
      <c r="K73" s="77">
        <f t="shared" ref="K73" si="29">G73*L73</f>
        <v>0</v>
      </c>
      <c r="L73" s="78">
        <f t="shared" ref="L73" si="30">H73-(H73*$G$27)</f>
        <v>7.14</v>
      </c>
    </row>
    <row r="74" spans="1:12" s="70" customFormat="1" ht="18" customHeight="1" x14ac:dyDescent="0.2">
      <c r="A74" s="70" t="s">
        <v>98</v>
      </c>
      <c r="B74" s="70" t="s">
        <v>122</v>
      </c>
      <c r="C74" s="71" t="s">
        <v>33</v>
      </c>
      <c r="D74" s="72">
        <v>9781783612093</v>
      </c>
      <c r="E74" s="72" t="s">
        <v>238</v>
      </c>
      <c r="F74" s="70" t="s">
        <v>249</v>
      </c>
      <c r="G74" s="73">
        <v>0</v>
      </c>
      <c r="H74" s="74">
        <v>12.99</v>
      </c>
      <c r="I74" s="75"/>
      <c r="J74" s="76">
        <v>16</v>
      </c>
      <c r="K74" s="77">
        <f t="shared" ref="K74" si="31">G74*L74</f>
        <v>0</v>
      </c>
      <c r="L74" s="78">
        <f t="shared" ref="L74" si="32">H74-(H74*$G$27)</f>
        <v>7.14</v>
      </c>
    </row>
    <row r="75" spans="1:12" s="70" customFormat="1" ht="18" customHeight="1" x14ac:dyDescent="0.2">
      <c r="A75" s="70" t="s">
        <v>98</v>
      </c>
      <c r="B75" s="70" t="s">
        <v>122</v>
      </c>
      <c r="C75" s="71" t="s">
        <v>33</v>
      </c>
      <c r="D75" s="72">
        <v>9781786648129</v>
      </c>
      <c r="E75" s="72" t="s">
        <v>238</v>
      </c>
      <c r="F75" s="70" t="s">
        <v>121</v>
      </c>
      <c r="G75" s="73">
        <v>0</v>
      </c>
      <c r="H75" s="74">
        <v>12.99</v>
      </c>
      <c r="I75" s="75"/>
      <c r="J75" s="76">
        <v>18</v>
      </c>
      <c r="K75" s="77">
        <f t="shared" ref="K75" si="33">G75*L75</f>
        <v>0</v>
      </c>
      <c r="L75" s="78">
        <f t="shared" ref="L75" si="34">H75-(H75*$G$27)</f>
        <v>7.14</v>
      </c>
    </row>
    <row r="76" spans="1:12" s="70" customFormat="1" ht="18" customHeight="1" x14ac:dyDescent="0.2">
      <c r="C76" s="71"/>
      <c r="D76" s="72"/>
      <c r="E76" s="72"/>
    </row>
    <row r="77" spans="1:12" s="27" customFormat="1" ht="13" customHeight="1" x14ac:dyDescent="0.2">
      <c r="A77" s="19" t="s">
        <v>13</v>
      </c>
      <c r="B77" s="19" t="s">
        <v>12</v>
      </c>
      <c r="C77" s="1" t="s">
        <v>28</v>
      </c>
      <c r="D77" s="46" t="s">
        <v>11</v>
      </c>
      <c r="E77" s="20" t="s">
        <v>37</v>
      </c>
      <c r="F77" s="19" t="s">
        <v>32</v>
      </c>
      <c r="G77" s="19" t="s">
        <v>30</v>
      </c>
      <c r="H77" s="21" t="s">
        <v>0</v>
      </c>
      <c r="I77" s="22" t="s">
        <v>1</v>
      </c>
      <c r="J77" s="1" t="s">
        <v>29</v>
      </c>
      <c r="K77" s="23" t="s">
        <v>31</v>
      </c>
      <c r="L77" s="19" t="s">
        <v>2</v>
      </c>
    </row>
    <row r="78" spans="1:12" s="70" customFormat="1" ht="18" customHeight="1" x14ac:dyDescent="0.2">
      <c r="A78" s="70" t="s">
        <v>98</v>
      </c>
      <c r="B78" s="70" t="s">
        <v>132</v>
      </c>
      <c r="C78" s="44">
        <v>44927</v>
      </c>
      <c r="D78" s="72">
        <v>9781804172766</v>
      </c>
      <c r="E78" s="72" t="s">
        <v>238</v>
      </c>
      <c r="F78" s="70" t="s">
        <v>250</v>
      </c>
      <c r="G78" s="73">
        <v>0</v>
      </c>
      <c r="H78" s="74">
        <v>25</v>
      </c>
      <c r="I78" s="75"/>
      <c r="J78" s="76">
        <v>8</v>
      </c>
      <c r="K78" s="77">
        <f t="shared" ref="K78:K83" si="35">G78*L78</f>
        <v>0</v>
      </c>
      <c r="L78" s="78">
        <f t="shared" ref="L78:L83" si="36">H78-(H78*$G$27)</f>
        <v>13.75</v>
      </c>
    </row>
    <row r="79" spans="1:12" s="70" customFormat="1" ht="18" customHeight="1" x14ac:dyDescent="0.2">
      <c r="A79" s="70" t="s">
        <v>98</v>
      </c>
      <c r="B79" s="70" t="s">
        <v>132</v>
      </c>
      <c r="C79" s="71" t="s">
        <v>33</v>
      </c>
      <c r="D79" s="72">
        <v>9781844517305</v>
      </c>
      <c r="E79" s="72" t="s">
        <v>238</v>
      </c>
      <c r="F79" s="70" t="s">
        <v>251</v>
      </c>
      <c r="G79" s="73">
        <v>0</v>
      </c>
      <c r="H79" s="74">
        <v>25</v>
      </c>
      <c r="I79" s="75"/>
      <c r="J79" s="76">
        <v>8</v>
      </c>
      <c r="K79" s="77">
        <f t="shared" si="35"/>
        <v>0</v>
      </c>
      <c r="L79" s="78">
        <f t="shared" si="36"/>
        <v>13.75</v>
      </c>
    </row>
    <row r="80" spans="1:12" s="70" customFormat="1" ht="18" customHeight="1" x14ac:dyDescent="0.2">
      <c r="A80" s="70" t="s">
        <v>98</v>
      </c>
      <c r="B80" s="70" t="s">
        <v>132</v>
      </c>
      <c r="C80" s="71" t="s">
        <v>33</v>
      </c>
      <c r="D80" s="72">
        <v>9781787552326</v>
      </c>
      <c r="E80" s="72" t="s">
        <v>238</v>
      </c>
      <c r="F80" s="70" t="s">
        <v>123</v>
      </c>
      <c r="G80" s="73">
        <v>0</v>
      </c>
      <c r="H80" s="74">
        <v>25</v>
      </c>
      <c r="I80" s="75"/>
      <c r="J80" s="76">
        <v>8</v>
      </c>
      <c r="K80" s="77">
        <f t="shared" si="35"/>
        <v>0</v>
      </c>
      <c r="L80" s="78">
        <f t="shared" si="36"/>
        <v>13.75</v>
      </c>
    </row>
    <row r="81" spans="1:12" s="70" customFormat="1" ht="18" customHeight="1" x14ac:dyDescent="0.2">
      <c r="A81" s="70" t="s">
        <v>98</v>
      </c>
      <c r="B81" s="70" t="s">
        <v>132</v>
      </c>
      <c r="C81" s="71" t="s">
        <v>33</v>
      </c>
      <c r="D81" s="72">
        <v>9781783612161</v>
      </c>
      <c r="E81" s="72" t="s">
        <v>238</v>
      </c>
      <c r="F81" s="70" t="s">
        <v>252</v>
      </c>
      <c r="G81" s="73">
        <v>0</v>
      </c>
      <c r="H81" s="74">
        <v>20</v>
      </c>
      <c r="I81" s="75"/>
      <c r="J81" s="76">
        <v>8</v>
      </c>
      <c r="K81" s="77">
        <f t="shared" si="35"/>
        <v>0</v>
      </c>
      <c r="L81" s="78">
        <f t="shared" si="36"/>
        <v>11</v>
      </c>
    </row>
    <row r="82" spans="1:12" s="70" customFormat="1" ht="18" customHeight="1" x14ac:dyDescent="0.2">
      <c r="A82" s="70" t="s">
        <v>98</v>
      </c>
      <c r="B82" s="70" t="s">
        <v>132</v>
      </c>
      <c r="C82" s="71" t="s">
        <v>33</v>
      </c>
      <c r="D82" s="72">
        <v>9781783616084</v>
      </c>
      <c r="E82" s="72" t="s">
        <v>238</v>
      </c>
      <c r="F82" s="70" t="s">
        <v>124</v>
      </c>
      <c r="G82" s="73">
        <v>0</v>
      </c>
      <c r="H82" s="74">
        <v>20</v>
      </c>
      <c r="I82" s="75"/>
      <c r="J82" s="76">
        <v>8</v>
      </c>
      <c r="K82" s="77">
        <f t="shared" si="35"/>
        <v>0</v>
      </c>
      <c r="L82" s="78">
        <f t="shared" si="36"/>
        <v>11</v>
      </c>
    </row>
    <row r="83" spans="1:12" s="70" customFormat="1" ht="18" customHeight="1" x14ac:dyDescent="0.2">
      <c r="A83" s="70" t="s">
        <v>98</v>
      </c>
      <c r="B83" s="70" t="s">
        <v>132</v>
      </c>
      <c r="C83" s="71" t="s">
        <v>33</v>
      </c>
      <c r="D83" s="72">
        <v>9781839641886</v>
      </c>
      <c r="E83" s="72" t="s">
        <v>238</v>
      </c>
      <c r="F83" s="70" t="s">
        <v>125</v>
      </c>
      <c r="G83" s="73">
        <v>0</v>
      </c>
      <c r="H83" s="74">
        <v>25</v>
      </c>
      <c r="I83" s="75"/>
      <c r="J83" s="76">
        <v>8</v>
      </c>
      <c r="K83" s="77">
        <f t="shared" si="35"/>
        <v>0</v>
      </c>
      <c r="L83" s="78">
        <f t="shared" si="36"/>
        <v>13.75</v>
      </c>
    </row>
    <row r="84" spans="1:12" s="70" customFormat="1" ht="18" customHeight="1" x14ac:dyDescent="0.2">
      <c r="A84" s="70" t="s">
        <v>98</v>
      </c>
      <c r="B84" s="70" t="s">
        <v>132</v>
      </c>
      <c r="C84" s="71" t="s">
        <v>33</v>
      </c>
      <c r="D84" s="72">
        <v>9781787553125</v>
      </c>
      <c r="E84" s="72" t="s">
        <v>238</v>
      </c>
      <c r="F84" s="70" t="s">
        <v>126</v>
      </c>
      <c r="G84" s="73">
        <v>0</v>
      </c>
      <c r="H84" s="74">
        <v>25</v>
      </c>
      <c r="I84" s="75"/>
      <c r="J84" s="76">
        <v>8</v>
      </c>
      <c r="K84" s="77">
        <f t="shared" ref="K84:K86" si="37">G84*L84</f>
        <v>0</v>
      </c>
      <c r="L84" s="78">
        <f t="shared" ref="L84:L86" si="38">H84-(H84*$G$27)</f>
        <v>13.75</v>
      </c>
    </row>
    <row r="85" spans="1:12" s="70" customFormat="1" ht="18" customHeight="1" x14ac:dyDescent="0.2">
      <c r="A85" s="70" t="s">
        <v>98</v>
      </c>
      <c r="B85" s="70" t="s">
        <v>132</v>
      </c>
      <c r="C85" s="71" t="s">
        <v>33</v>
      </c>
      <c r="D85" s="72">
        <v>9781787552333</v>
      </c>
      <c r="E85" s="72" t="s">
        <v>238</v>
      </c>
      <c r="F85" s="70" t="s">
        <v>127</v>
      </c>
      <c r="G85" s="73">
        <v>0</v>
      </c>
      <c r="H85" s="74">
        <v>25</v>
      </c>
      <c r="I85" s="75"/>
      <c r="J85" s="76">
        <v>8</v>
      </c>
      <c r="K85" s="77">
        <f t="shared" si="37"/>
        <v>0</v>
      </c>
      <c r="L85" s="78">
        <f t="shared" si="38"/>
        <v>13.75</v>
      </c>
    </row>
    <row r="86" spans="1:12" s="70" customFormat="1" ht="18" customHeight="1" x14ac:dyDescent="0.2">
      <c r="A86" s="70" t="s">
        <v>98</v>
      </c>
      <c r="B86" s="70" t="s">
        <v>132</v>
      </c>
      <c r="C86" s="71" t="s">
        <v>33</v>
      </c>
      <c r="D86" s="72">
        <v>9781783619993</v>
      </c>
      <c r="E86" s="72" t="s">
        <v>238</v>
      </c>
      <c r="F86" s="70" t="s">
        <v>128</v>
      </c>
      <c r="G86" s="73">
        <v>0</v>
      </c>
      <c r="H86" s="74">
        <v>25</v>
      </c>
      <c r="I86" s="75"/>
      <c r="J86" s="76">
        <v>8</v>
      </c>
      <c r="K86" s="77">
        <f t="shared" si="37"/>
        <v>0</v>
      </c>
      <c r="L86" s="78">
        <f t="shared" si="38"/>
        <v>13.75</v>
      </c>
    </row>
    <row r="87" spans="1:12" s="70" customFormat="1" ht="18" customHeight="1" x14ac:dyDescent="0.2">
      <c r="A87" s="70" t="s">
        <v>98</v>
      </c>
      <c r="B87" s="70" t="s">
        <v>132</v>
      </c>
      <c r="C87" s="71" t="s">
        <v>33</v>
      </c>
      <c r="D87" s="72">
        <v>9781787552319</v>
      </c>
      <c r="E87" s="72" t="s">
        <v>238</v>
      </c>
      <c r="F87" s="70" t="s">
        <v>129</v>
      </c>
      <c r="G87" s="73">
        <v>0</v>
      </c>
      <c r="H87" s="74">
        <v>25</v>
      </c>
      <c r="I87" s="75"/>
      <c r="J87" s="76">
        <v>8</v>
      </c>
      <c r="K87" s="77">
        <f t="shared" ref="K87" si="39">G87*L87</f>
        <v>0</v>
      </c>
      <c r="L87" s="78">
        <f t="shared" ref="L87" si="40">H87-(H87*$G$27)</f>
        <v>13.75</v>
      </c>
    </row>
    <row r="88" spans="1:12" s="70" customFormat="1" ht="18" customHeight="1" x14ac:dyDescent="0.2">
      <c r="A88" s="70" t="s">
        <v>98</v>
      </c>
      <c r="B88" s="70" t="s">
        <v>132</v>
      </c>
      <c r="C88" s="71" t="s">
        <v>33</v>
      </c>
      <c r="D88" s="72">
        <v>9781783619894</v>
      </c>
      <c r="E88" s="72" t="s">
        <v>238</v>
      </c>
      <c r="F88" s="70" t="s">
        <v>253</v>
      </c>
      <c r="G88" s="73">
        <v>0</v>
      </c>
      <c r="H88" s="74">
        <v>25</v>
      </c>
      <c r="I88" s="75"/>
      <c r="J88" s="76">
        <v>8</v>
      </c>
      <c r="K88" s="77">
        <f>G88*L88</f>
        <v>0</v>
      </c>
      <c r="L88" s="78">
        <f>H88-(H88*$G$27)</f>
        <v>13.75</v>
      </c>
    </row>
    <row r="89" spans="1:12" s="70" customFormat="1" ht="18" customHeight="1" x14ac:dyDescent="0.2">
      <c r="A89" s="70" t="s">
        <v>98</v>
      </c>
      <c r="B89" s="70" t="s">
        <v>132</v>
      </c>
      <c r="C89" s="71" t="s">
        <v>33</v>
      </c>
      <c r="D89" s="72">
        <v>9781787553194</v>
      </c>
      <c r="E89" s="72" t="s">
        <v>238</v>
      </c>
      <c r="F89" s="70" t="s">
        <v>130</v>
      </c>
      <c r="G89" s="73">
        <v>0</v>
      </c>
      <c r="H89" s="74">
        <v>25</v>
      </c>
      <c r="I89" s="75"/>
      <c r="J89" s="76">
        <v>8</v>
      </c>
      <c r="K89" s="77">
        <f>G89*L89</f>
        <v>0</v>
      </c>
      <c r="L89" s="78">
        <f>H89-(H89*$G$27)</f>
        <v>13.75</v>
      </c>
    </row>
    <row r="90" spans="1:12" s="70" customFormat="1" ht="18" customHeight="1" x14ac:dyDescent="0.2">
      <c r="C90" s="71"/>
      <c r="D90" s="72"/>
      <c r="E90" s="72"/>
    </row>
    <row r="91" spans="1:12" s="27" customFormat="1" ht="13" customHeight="1" x14ac:dyDescent="0.2">
      <c r="A91" s="19" t="s">
        <v>13</v>
      </c>
      <c r="B91" s="19" t="s">
        <v>12</v>
      </c>
      <c r="C91" s="1" t="s">
        <v>28</v>
      </c>
      <c r="D91" s="46" t="s">
        <v>11</v>
      </c>
      <c r="E91" s="20" t="s">
        <v>37</v>
      </c>
      <c r="F91" s="19" t="s">
        <v>32</v>
      </c>
      <c r="G91" s="19" t="s">
        <v>30</v>
      </c>
      <c r="H91" s="21" t="s">
        <v>0</v>
      </c>
      <c r="I91" s="22" t="s">
        <v>1</v>
      </c>
      <c r="J91" s="1" t="s">
        <v>29</v>
      </c>
      <c r="K91" s="23" t="s">
        <v>31</v>
      </c>
      <c r="L91" s="19" t="s">
        <v>2</v>
      </c>
    </row>
    <row r="92" spans="1:12" s="70" customFormat="1" ht="18" customHeight="1" x14ac:dyDescent="0.2">
      <c r="A92" s="70" t="s">
        <v>98</v>
      </c>
      <c r="B92" s="70" t="s">
        <v>133</v>
      </c>
      <c r="C92" s="71" t="s">
        <v>33</v>
      </c>
      <c r="D92" s="72">
        <v>9781787552920</v>
      </c>
      <c r="E92" s="72" t="s">
        <v>254</v>
      </c>
      <c r="F92" s="70" t="s">
        <v>131</v>
      </c>
      <c r="G92" s="73">
        <v>0</v>
      </c>
      <c r="H92" s="74">
        <v>14.99</v>
      </c>
      <c r="I92" s="75"/>
      <c r="J92" s="76">
        <v>20</v>
      </c>
      <c r="K92" s="77">
        <f>G92*L92</f>
        <v>0</v>
      </c>
      <c r="L92" s="78">
        <f>H92-(H92*$G$27)</f>
        <v>8.24</v>
      </c>
    </row>
    <row r="93" spans="1:12" s="70" customFormat="1" ht="18" customHeight="1" x14ac:dyDescent="0.2">
      <c r="A93" s="70" t="s">
        <v>98</v>
      </c>
      <c r="B93" s="70" t="s">
        <v>133</v>
      </c>
      <c r="C93" s="71" t="s">
        <v>33</v>
      </c>
      <c r="D93" s="72">
        <v>9781787553071</v>
      </c>
      <c r="E93" s="72" t="s">
        <v>254</v>
      </c>
      <c r="F93" s="70" t="s">
        <v>130</v>
      </c>
      <c r="G93" s="73">
        <v>0</v>
      </c>
      <c r="H93" s="74">
        <v>14.99</v>
      </c>
      <c r="I93" s="75"/>
      <c r="J93" s="76">
        <v>20</v>
      </c>
      <c r="K93" s="77">
        <f>G93*L93</f>
        <v>0</v>
      </c>
      <c r="L93" s="78">
        <f>H93-(H93*$G$27)</f>
        <v>8.24</v>
      </c>
    </row>
    <row r="94" spans="1:12" s="70" customFormat="1" ht="18" customHeight="1" x14ac:dyDescent="0.2">
      <c r="C94" s="71"/>
      <c r="D94" s="72"/>
      <c r="E94" s="72"/>
    </row>
    <row r="95" spans="1:12" s="27" customFormat="1" ht="13" customHeight="1" x14ac:dyDescent="0.2">
      <c r="A95" s="19" t="s">
        <v>13</v>
      </c>
      <c r="B95" s="19" t="s">
        <v>12</v>
      </c>
      <c r="C95" s="1" t="s">
        <v>28</v>
      </c>
      <c r="D95" s="46" t="s">
        <v>11</v>
      </c>
      <c r="E95" s="20" t="s">
        <v>37</v>
      </c>
      <c r="F95" s="19" t="s">
        <v>32</v>
      </c>
      <c r="G95" s="19" t="s">
        <v>30</v>
      </c>
      <c r="H95" s="21" t="s">
        <v>0</v>
      </c>
      <c r="I95" s="22" t="s">
        <v>1</v>
      </c>
      <c r="J95" s="1" t="s">
        <v>29</v>
      </c>
      <c r="K95" s="23" t="s">
        <v>31</v>
      </c>
      <c r="L95" s="19" t="s">
        <v>2</v>
      </c>
    </row>
    <row r="96" spans="1:12" s="70" customFormat="1" ht="18" customHeight="1" x14ac:dyDescent="0.2">
      <c r="A96" s="70" t="s">
        <v>144</v>
      </c>
      <c r="B96" s="70" t="s">
        <v>143</v>
      </c>
      <c r="C96" s="71" t="s">
        <v>33</v>
      </c>
      <c r="D96" s="72">
        <v>9781783619092</v>
      </c>
      <c r="E96" s="72" t="s">
        <v>238</v>
      </c>
      <c r="F96" s="70" t="s">
        <v>140</v>
      </c>
      <c r="G96" s="73">
        <v>0</v>
      </c>
      <c r="H96" s="74">
        <v>9.99</v>
      </c>
      <c r="I96" s="75"/>
      <c r="J96" s="76">
        <v>24</v>
      </c>
      <c r="K96" s="77">
        <f>G96*L96</f>
        <v>0</v>
      </c>
      <c r="L96" s="78">
        <f>H96-(H96*$G$27)</f>
        <v>5.49</v>
      </c>
    </row>
    <row r="97" spans="1:12" s="70" customFormat="1" ht="18" customHeight="1" x14ac:dyDescent="0.2">
      <c r="A97" s="70" t="s">
        <v>144</v>
      </c>
      <c r="B97" s="70" t="s">
        <v>143</v>
      </c>
      <c r="C97" s="71" t="s">
        <v>33</v>
      </c>
      <c r="D97" s="72">
        <v>9781783611096</v>
      </c>
      <c r="E97" s="72" t="s">
        <v>238</v>
      </c>
      <c r="F97" s="70" t="s">
        <v>141</v>
      </c>
      <c r="G97" s="73">
        <v>0</v>
      </c>
      <c r="H97" s="74">
        <v>9.99</v>
      </c>
      <c r="I97" s="75"/>
      <c r="J97" s="76">
        <v>24</v>
      </c>
      <c r="K97" s="77">
        <f>G97*L97</f>
        <v>0</v>
      </c>
      <c r="L97" s="78">
        <f>H97-(H97*$G$27)</f>
        <v>5.49</v>
      </c>
    </row>
    <row r="98" spans="1:12" s="70" customFormat="1" ht="18" customHeight="1" x14ac:dyDescent="0.2">
      <c r="A98" s="70" t="s">
        <v>144</v>
      </c>
      <c r="B98" s="70" t="s">
        <v>143</v>
      </c>
      <c r="C98" s="71" t="s">
        <v>33</v>
      </c>
      <c r="D98" s="72">
        <v>9781783612963</v>
      </c>
      <c r="E98" s="72" t="s">
        <v>238</v>
      </c>
      <c r="F98" s="70" t="s">
        <v>142</v>
      </c>
      <c r="G98" s="73">
        <v>0</v>
      </c>
      <c r="H98" s="74">
        <v>9.99</v>
      </c>
      <c r="I98" s="75"/>
      <c r="J98" s="76">
        <v>24</v>
      </c>
      <c r="K98" s="77">
        <f>G98*L98</f>
        <v>0</v>
      </c>
      <c r="L98" s="78">
        <f>H98-(H98*$G$27)</f>
        <v>5.49</v>
      </c>
    </row>
    <row r="99" spans="1:12" s="70" customFormat="1" ht="18" customHeight="1" x14ac:dyDescent="0.2">
      <c r="C99" s="71"/>
      <c r="D99" s="72"/>
      <c r="E99" s="72"/>
    </row>
    <row r="100" spans="1:12" s="27" customFormat="1" ht="13" customHeight="1" x14ac:dyDescent="0.2">
      <c r="A100" s="19" t="s">
        <v>13</v>
      </c>
      <c r="B100" s="19" t="s">
        <v>12</v>
      </c>
      <c r="C100" s="1" t="s">
        <v>28</v>
      </c>
      <c r="D100" s="46" t="s">
        <v>11</v>
      </c>
      <c r="E100" s="20" t="s">
        <v>37</v>
      </c>
      <c r="F100" s="19" t="s">
        <v>32</v>
      </c>
      <c r="G100" s="19" t="s">
        <v>30</v>
      </c>
      <c r="H100" s="21" t="s">
        <v>0</v>
      </c>
      <c r="I100" s="22" t="s">
        <v>1</v>
      </c>
      <c r="J100" s="1" t="s">
        <v>29</v>
      </c>
      <c r="K100" s="23" t="s">
        <v>31</v>
      </c>
      <c r="L100" s="19" t="s">
        <v>2</v>
      </c>
    </row>
    <row r="101" spans="1:12" s="70" customFormat="1" ht="18" customHeight="1" x14ac:dyDescent="0.2">
      <c r="A101" s="70" t="s">
        <v>144</v>
      </c>
      <c r="B101" s="70" t="s">
        <v>154</v>
      </c>
      <c r="C101" s="71" t="s">
        <v>33</v>
      </c>
      <c r="D101" s="72">
        <v>9781787556867</v>
      </c>
      <c r="E101" s="72" t="s">
        <v>238</v>
      </c>
      <c r="F101" s="70" t="s">
        <v>255</v>
      </c>
      <c r="G101" s="73">
        <v>0</v>
      </c>
      <c r="H101" s="74">
        <v>9.99</v>
      </c>
      <c r="I101" s="75"/>
      <c r="J101" s="76">
        <v>36</v>
      </c>
      <c r="K101" s="77">
        <f>G101*L101</f>
        <v>0</v>
      </c>
      <c r="L101" s="78">
        <f>H101-(H101*$G$27)</f>
        <v>5.49</v>
      </c>
    </row>
    <row r="102" spans="1:12" s="70" customFormat="1" ht="18" customHeight="1" x14ac:dyDescent="0.2">
      <c r="A102" s="70" t="s">
        <v>144</v>
      </c>
      <c r="B102" s="70" t="s">
        <v>154</v>
      </c>
      <c r="C102" s="71" t="s">
        <v>33</v>
      </c>
      <c r="D102" s="72">
        <v>9781787556874</v>
      </c>
      <c r="E102" s="72" t="s">
        <v>238</v>
      </c>
      <c r="F102" s="70" t="s">
        <v>256</v>
      </c>
      <c r="G102" s="73">
        <v>0</v>
      </c>
      <c r="H102" s="74">
        <v>9.99</v>
      </c>
      <c r="I102" s="75"/>
      <c r="J102" s="76">
        <v>36</v>
      </c>
      <c r="K102" s="77">
        <f>G102*L102</f>
        <v>0</v>
      </c>
      <c r="L102" s="78">
        <f>H102-(H102*$G$27)</f>
        <v>5.49</v>
      </c>
    </row>
    <row r="103" spans="1:12" s="70" customFormat="1" ht="18" customHeight="1" x14ac:dyDescent="0.2">
      <c r="A103" s="70" t="s">
        <v>144</v>
      </c>
      <c r="B103" s="70" t="s">
        <v>154</v>
      </c>
      <c r="C103" s="71" t="s">
        <v>33</v>
      </c>
      <c r="D103" s="72">
        <v>9781787556799</v>
      </c>
      <c r="E103" s="72" t="s">
        <v>238</v>
      </c>
      <c r="F103" s="70" t="s">
        <v>257</v>
      </c>
      <c r="G103" s="73">
        <v>0</v>
      </c>
      <c r="H103" s="74">
        <v>9.99</v>
      </c>
      <c r="I103" s="75"/>
      <c r="J103" s="76">
        <v>36</v>
      </c>
      <c r="K103" s="77">
        <f>G103*L103</f>
        <v>0</v>
      </c>
      <c r="L103" s="78">
        <f>H103-(H103*$G$27)</f>
        <v>5.49</v>
      </c>
    </row>
    <row r="104" spans="1:12" s="70" customFormat="1" ht="18" customHeight="1" x14ac:dyDescent="0.2">
      <c r="C104" s="71"/>
      <c r="D104" s="72"/>
      <c r="E104" s="72"/>
    </row>
    <row r="105" spans="1:12" s="27" customFormat="1" ht="13" customHeight="1" x14ac:dyDescent="0.2">
      <c r="A105" s="19" t="s">
        <v>13</v>
      </c>
      <c r="B105" s="19" t="s">
        <v>12</v>
      </c>
      <c r="C105" s="1" t="s">
        <v>28</v>
      </c>
      <c r="D105" s="46" t="s">
        <v>11</v>
      </c>
      <c r="E105" s="20" t="s">
        <v>37</v>
      </c>
      <c r="F105" s="19" t="s">
        <v>32</v>
      </c>
      <c r="G105" s="19" t="s">
        <v>30</v>
      </c>
      <c r="H105" s="21" t="s">
        <v>0</v>
      </c>
      <c r="I105" s="22" t="s">
        <v>1</v>
      </c>
      <c r="J105" s="1" t="s">
        <v>29</v>
      </c>
      <c r="K105" s="23" t="s">
        <v>31</v>
      </c>
      <c r="L105" s="19" t="s">
        <v>2</v>
      </c>
    </row>
    <row r="106" spans="1:12" s="70" customFormat="1" ht="18" customHeight="1" x14ac:dyDescent="0.2">
      <c r="A106" s="70" t="s">
        <v>144</v>
      </c>
      <c r="B106" s="70" t="s">
        <v>153</v>
      </c>
      <c r="C106" s="71" t="s">
        <v>33</v>
      </c>
      <c r="D106" s="72">
        <v>9781787553064</v>
      </c>
      <c r="E106" s="72" t="s">
        <v>238</v>
      </c>
      <c r="F106" s="70" t="s">
        <v>145</v>
      </c>
      <c r="G106" s="73">
        <v>0</v>
      </c>
      <c r="H106" s="74">
        <v>9.99</v>
      </c>
      <c r="I106" s="75"/>
      <c r="J106" s="76">
        <v>48</v>
      </c>
      <c r="K106" s="77">
        <f t="shared" ref="K106" si="41">G106*L106</f>
        <v>0</v>
      </c>
      <c r="L106" s="78">
        <f t="shared" ref="L106" si="42">H106-(H106*$G$27)</f>
        <v>5.49</v>
      </c>
    </row>
    <row r="107" spans="1:12" s="70" customFormat="1" ht="18" customHeight="1" x14ac:dyDescent="0.2">
      <c r="A107" s="70" t="s">
        <v>144</v>
      </c>
      <c r="B107" s="70" t="s">
        <v>153</v>
      </c>
      <c r="C107" s="71" t="s">
        <v>33</v>
      </c>
      <c r="D107" s="72">
        <v>9781787553057</v>
      </c>
      <c r="E107" s="72" t="s">
        <v>238</v>
      </c>
      <c r="F107" s="70" t="s">
        <v>146</v>
      </c>
      <c r="G107" s="73">
        <v>0</v>
      </c>
      <c r="H107" s="74">
        <v>9.99</v>
      </c>
      <c r="I107" s="75"/>
      <c r="J107" s="76">
        <v>48</v>
      </c>
      <c r="K107" s="77">
        <f t="shared" ref="K107:K108" si="43">G107*L107</f>
        <v>0</v>
      </c>
      <c r="L107" s="78">
        <f t="shared" ref="L107:L108" si="44">H107-(H107*$G$27)</f>
        <v>5.49</v>
      </c>
    </row>
    <row r="108" spans="1:12" s="70" customFormat="1" ht="18" customHeight="1" x14ac:dyDescent="0.2">
      <c r="A108" s="70" t="s">
        <v>144</v>
      </c>
      <c r="B108" s="70" t="s">
        <v>153</v>
      </c>
      <c r="C108" s="71" t="s">
        <v>33</v>
      </c>
      <c r="D108" s="72">
        <v>9781787552784</v>
      </c>
      <c r="E108" s="72" t="s">
        <v>238</v>
      </c>
      <c r="F108" s="70" t="s">
        <v>147</v>
      </c>
      <c r="G108" s="73">
        <v>0</v>
      </c>
      <c r="H108" s="74">
        <v>9.99</v>
      </c>
      <c r="I108" s="75"/>
      <c r="J108" s="76">
        <v>48</v>
      </c>
      <c r="K108" s="77">
        <f t="shared" si="43"/>
        <v>0</v>
      </c>
      <c r="L108" s="78">
        <f t="shared" si="44"/>
        <v>5.49</v>
      </c>
    </row>
    <row r="109" spans="1:12" s="70" customFormat="1" ht="18" customHeight="1" x14ac:dyDescent="0.2">
      <c r="A109" s="70" t="s">
        <v>144</v>
      </c>
      <c r="B109" s="70" t="s">
        <v>153</v>
      </c>
      <c r="C109" s="71" t="s">
        <v>33</v>
      </c>
      <c r="D109" s="72">
        <v>9781839641633</v>
      </c>
      <c r="E109" s="72" t="s">
        <v>238</v>
      </c>
      <c r="F109" s="70" t="s">
        <v>148</v>
      </c>
      <c r="G109" s="73">
        <v>0</v>
      </c>
      <c r="H109" s="74">
        <v>9.99</v>
      </c>
      <c r="I109" s="75"/>
      <c r="J109" s="76">
        <v>48</v>
      </c>
      <c r="K109" s="77">
        <f t="shared" ref="K109:K110" si="45">G109*L109</f>
        <v>0</v>
      </c>
      <c r="L109" s="78">
        <f t="shared" ref="L109:L110" si="46">H109-(H109*$G$27)</f>
        <v>5.49</v>
      </c>
    </row>
    <row r="110" spans="1:12" s="70" customFormat="1" ht="18" customHeight="1" x14ac:dyDescent="0.2">
      <c r="A110" s="70" t="s">
        <v>144</v>
      </c>
      <c r="B110" s="70" t="s">
        <v>153</v>
      </c>
      <c r="C110" s="71" t="s">
        <v>33</v>
      </c>
      <c r="D110" s="72">
        <v>9781839641619</v>
      </c>
      <c r="E110" s="72" t="s">
        <v>238</v>
      </c>
      <c r="F110" s="70" t="s">
        <v>149</v>
      </c>
      <c r="G110" s="73">
        <v>0</v>
      </c>
      <c r="H110" s="74">
        <v>9.99</v>
      </c>
      <c r="I110" s="75"/>
      <c r="J110" s="76">
        <v>48</v>
      </c>
      <c r="K110" s="77">
        <f t="shared" si="45"/>
        <v>0</v>
      </c>
      <c r="L110" s="78">
        <f t="shared" si="46"/>
        <v>5.49</v>
      </c>
    </row>
    <row r="111" spans="1:12" s="70" customFormat="1" ht="18" customHeight="1" x14ac:dyDescent="0.2">
      <c r="A111" s="70" t="s">
        <v>144</v>
      </c>
      <c r="B111" s="70" t="s">
        <v>153</v>
      </c>
      <c r="C111" s="71" t="s">
        <v>33</v>
      </c>
      <c r="D111" s="72">
        <v>9781787553033</v>
      </c>
      <c r="E111" s="72" t="s">
        <v>238</v>
      </c>
      <c r="F111" s="70" t="s">
        <v>150</v>
      </c>
      <c r="G111" s="73">
        <v>0</v>
      </c>
      <c r="H111" s="74">
        <v>9.99</v>
      </c>
      <c r="I111" s="75"/>
      <c r="J111" s="76">
        <v>48</v>
      </c>
      <c r="K111" s="77">
        <f t="shared" ref="K111" si="47">G111*L111</f>
        <v>0</v>
      </c>
      <c r="L111" s="78">
        <f t="shared" ref="L111" si="48">H111-(H111*$G$27)</f>
        <v>5.49</v>
      </c>
    </row>
    <row r="112" spans="1:12" s="70" customFormat="1" ht="18" customHeight="1" x14ac:dyDescent="0.2">
      <c r="A112" s="70" t="s">
        <v>144</v>
      </c>
      <c r="B112" s="70" t="s">
        <v>153</v>
      </c>
      <c r="C112" s="71" t="s">
        <v>33</v>
      </c>
      <c r="D112" s="72">
        <v>9781787552777</v>
      </c>
      <c r="E112" s="72" t="s">
        <v>238</v>
      </c>
      <c r="F112" s="70" t="s">
        <v>151</v>
      </c>
      <c r="G112" s="73">
        <v>0</v>
      </c>
      <c r="H112" s="74">
        <v>9.99</v>
      </c>
      <c r="I112" s="75"/>
      <c r="J112" s="76">
        <v>48</v>
      </c>
      <c r="K112" s="77">
        <f>G112*L112</f>
        <v>0</v>
      </c>
      <c r="L112" s="78">
        <f>H112-(H112*$G$27)</f>
        <v>5.49</v>
      </c>
    </row>
    <row r="113" spans="1:12" s="70" customFormat="1" ht="18" customHeight="1" x14ac:dyDescent="0.2">
      <c r="A113" s="70" t="s">
        <v>144</v>
      </c>
      <c r="B113" s="70" t="s">
        <v>153</v>
      </c>
      <c r="C113" s="71" t="s">
        <v>33</v>
      </c>
      <c r="D113" s="72">
        <v>9781839641626</v>
      </c>
      <c r="E113" s="72" t="s">
        <v>238</v>
      </c>
      <c r="F113" s="70" t="s">
        <v>152</v>
      </c>
      <c r="G113" s="73">
        <v>0</v>
      </c>
      <c r="H113" s="74">
        <v>9.99</v>
      </c>
      <c r="I113" s="75"/>
      <c r="J113" s="76">
        <v>48</v>
      </c>
      <c r="K113" s="77">
        <f>G113*L113</f>
        <v>0</v>
      </c>
      <c r="L113" s="78">
        <f>H113-(H113*$G$27)</f>
        <v>5.49</v>
      </c>
    </row>
    <row r="114" spans="1:12" s="70" customFormat="1" ht="18" customHeight="1" x14ac:dyDescent="0.2">
      <c r="C114" s="71"/>
      <c r="D114" s="72"/>
      <c r="E114" s="72"/>
    </row>
    <row r="115" spans="1:12" s="27" customFormat="1" ht="13" customHeight="1" x14ac:dyDescent="0.2">
      <c r="A115" s="19" t="s">
        <v>13</v>
      </c>
      <c r="B115" s="19" t="s">
        <v>12</v>
      </c>
      <c r="C115" s="1" t="s">
        <v>28</v>
      </c>
      <c r="D115" s="46" t="s">
        <v>11</v>
      </c>
      <c r="E115" s="20" t="s">
        <v>37</v>
      </c>
      <c r="F115" s="19" t="s">
        <v>32</v>
      </c>
      <c r="G115" s="19" t="s">
        <v>30</v>
      </c>
      <c r="H115" s="21" t="s">
        <v>0</v>
      </c>
      <c r="I115" s="22" t="s">
        <v>1</v>
      </c>
      <c r="J115" s="1" t="s">
        <v>29</v>
      </c>
      <c r="K115" s="23" t="s">
        <v>31</v>
      </c>
      <c r="L115" s="19" t="s">
        <v>2</v>
      </c>
    </row>
    <row r="116" spans="1:12" s="70" customFormat="1" ht="18" customHeight="1" x14ac:dyDescent="0.2">
      <c r="A116" s="70" t="s">
        <v>161</v>
      </c>
      <c r="B116" s="70" t="s">
        <v>177</v>
      </c>
      <c r="C116" s="44">
        <v>44927</v>
      </c>
      <c r="D116" s="72">
        <v>9781804173343</v>
      </c>
      <c r="E116" s="72" t="s">
        <v>254</v>
      </c>
      <c r="F116" s="70" t="s">
        <v>258</v>
      </c>
      <c r="G116" s="73">
        <v>0</v>
      </c>
      <c r="H116" s="74">
        <v>10.99</v>
      </c>
      <c r="I116" s="74">
        <v>9.16</v>
      </c>
      <c r="J116" s="76">
        <v>24</v>
      </c>
      <c r="K116" s="77">
        <f t="shared" ref="K116" si="49">G116*L116</f>
        <v>0</v>
      </c>
      <c r="L116" s="79">
        <f>I116-(I116*$G$27)</f>
        <v>5.04</v>
      </c>
    </row>
    <row r="117" spans="1:12" s="70" customFormat="1" ht="18" customHeight="1" x14ac:dyDescent="0.2">
      <c r="A117" s="70" t="s">
        <v>161</v>
      </c>
      <c r="B117" s="70" t="s">
        <v>177</v>
      </c>
      <c r="C117" s="44">
        <v>44927</v>
      </c>
      <c r="D117" s="72">
        <v>9781804173336</v>
      </c>
      <c r="E117" s="72" t="s">
        <v>254</v>
      </c>
      <c r="F117" s="70" t="s">
        <v>259</v>
      </c>
      <c r="G117" s="73">
        <v>0</v>
      </c>
      <c r="H117" s="74">
        <v>10.99</v>
      </c>
      <c r="I117" s="74">
        <v>9.16</v>
      </c>
      <c r="J117" s="76">
        <v>24</v>
      </c>
      <c r="K117" s="77">
        <f>G117*L117</f>
        <v>0</v>
      </c>
      <c r="L117" s="79">
        <f t="shared" ref="L117:L128" si="50">I117-(I117*$G$27)</f>
        <v>5.04</v>
      </c>
    </row>
    <row r="118" spans="1:12" s="70" customFormat="1" ht="18" customHeight="1" x14ac:dyDescent="0.2">
      <c r="A118" s="70" t="s">
        <v>161</v>
      </c>
      <c r="B118" s="70" t="s">
        <v>177</v>
      </c>
      <c r="C118" s="80" t="s">
        <v>33</v>
      </c>
      <c r="D118" s="72">
        <v>9781787552685</v>
      </c>
      <c r="E118" s="72" t="s">
        <v>254</v>
      </c>
      <c r="F118" s="70" t="s">
        <v>162</v>
      </c>
      <c r="G118" s="73">
        <v>0</v>
      </c>
      <c r="H118" s="74">
        <v>10.99</v>
      </c>
      <c r="I118" s="74">
        <v>9.16</v>
      </c>
      <c r="J118" s="76">
        <v>24</v>
      </c>
      <c r="K118" s="77">
        <f t="shared" ref="K118:K128" si="51">G118*L118</f>
        <v>0</v>
      </c>
      <c r="L118" s="79">
        <f t="shared" si="50"/>
        <v>5.04</v>
      </c>
    </row>
    <row r="119" spans="1:12" s="70" customFormat="1" ht="18" customHeight="1" x14ac:dyDescent="0.2">
      <c r="A119" s="70" t="s">
        <v>161</v>
      </c>
      <c r="B119" s="70" t="s">
        <v>177</v>
      </c>
      <c r="C119" s="80" t="s">
        <v>33</v>
      </c>
      <c r="D119" s="72">
        <v>9781786640468</v>
      </c>
      <c r="E119" s="72" t="s">
        <v>254</v>
      </c>
      <c r="F119" s="70" t="s">
        <v>163</v>
      </c>
      <c r="G119" s="73">
        <v>0</v>
      </c>
      <c r="H119" s="74">
        <v>10.99</v>
      </c>
      <c r="I119" s="74">
        <v>9.16</v>
      </c>
      <c r="J119" s="76">
        <v>24</v>
      </c>
      <c r="K119" s="77">
        <f t="shared" si="51"/>
        <v>0</v>
      </c>
      <c r="L119" s="79">
        <f t="shared" si="50"/>
        <v>5.04</v>
      </c>
    </row>
    <row r="120" spans="1:12" s="70" customFormat="1" ht="18" customHeight="1" x14ac:dyDescent="0.2">
      <c r="A120" s="70" t="s">
        <v>161</v>
      </c>
      <c r="B120" s="70" t="s">
        <v>177</v>
      </c>
      <c r="C120" s="80" t="s">
        <v>33</v>
      </c>
      <c r="D120" s="72">
        <v>9781786644725</v>
      </c>
      <c r="E120" s="72" t="s">
        <v>254</v>
      </c>
      <c r="F120" s="70" t="s">
        <v>164</v>
      </c>
      <c r="G120" s="73">
        <v>0</v>
      </c>
      <c r="H120" s="74">
        <v>10.99</v>
      </c>
      <c r="I120" s="74">
        <v>9.16</v>
      </c>
      <c r="J120" s="76">
        <v>24</v>
      </c>
      <c r="K120" s="77">
        <f t="shared" ref="K120:K121" si="52">G120*L120</f>
        <v>0</v>
      </c>
      <c r="L120" s="79">
        <f t="shared" si="50"/>
        <v>5.04</v>
      </c>
    </row>
    <row r="121" spans="1:12" s="70" customFormat="1" ht="18" customHeight="1" x14ac:dyDescent="0.2">
      <c r="A121" s="70" t="s">
        <v>161</v>
      </c>
      <c r="B121" s="70" t="s">
        <v>177</v>
      </c>
      <c r="C121" s="80" t="s">
        <v>33</v>
      </c>
      <c r="D121" s="72">
        <v>9781787552906</v>
      </c>
      <c r="E121" s="72" t="s">
        <v>254</v>
      </c>
      <c r="F121" s="70" t="s">
        <v>165</v>
      </c>
      <c r="G121" s="73">
        <v>0</v>
      </c>
      <c r="H121" s="74">
        <v>10.99</v>
      </c>
      <c r="I121" s="74">
        <v>9.16</v>
      </c>
      <c r="J121" s="76">
        <v>24</v>
      </c>
      <c r="K121" s="77">
        <f t="shared" si="52"/>
        <v>0</v>
      </c>
      <c r="L121" s="79">
        <f t="shared" si="50"/>
        <v>5.04</v>
      </c>
    </row>
    <row r="122" spans="1:12" s="70" customFormat="1" ht="18" customHeight="1" x14ac:dyDescent="0.2">
      <c r="A122" s="70" t="s">
        <v>161</v>
      </c>
      <c r="B122" s="70" t="s">
        <v>177</v>
      </c>
      <c r="C122" s="80" t="s">
        <v>33</v>
      </c>
      <c r="D122" s="72">
        <v>9781786647764</v>
      </c>
      <c r="E122" s="72" t="s">
        <v>254</v>
      </c>
      <c r="F122" s="70" t="s">
        <v>166</v>
      </c>
      <c r="G122" s="73">
        <v>0</v>
      </c>
      <c r="H122" s="74">
        <v>10.99</v>
      </c>
      <c r="I122" s="74">
        <v>9.16</v>
      </c>
      <c r="J122" s="76">
        <v>24</v>
      </c>
      <c r="K122" s="77">
        <f>G122*L122</f>
        <v>0</v>
      </c>
      <c r="L122" s="79">
        <f t="shared" si="50"/>
        <v>5.04</v>
      </c>
    </row>
    <row r="123" spans="1:12" s="70" customFormat="1" ht="18" customHeight="1" x14ac:dyDescent="0.2">
      <c r="A123" s="70" t="s">
        <v>161</v>
      </c>
      <c r="B123" s="70" t="s">
        <v>177</v>
      </c>
      <c r="C123" s="80" t="s">
        <v>33</v>
      </c>
      <c r="D123" s="72">
        <v>9781787557789</v>
      </c>
      <c r="E123" s="72" t="s">
        <v>254</v>
      </c>
      <c r="F123" s="70" t="s">
        <v>167</v>
      </c>
      <c r="G123" s="73">
        <v>0</v>
      </c>
      <c r="H123" s="74">
        <v>10.99</v>
      </c>
      <c r="I123" s="74">
        <v>9.16</v>
      </c>
      <c r="J123" s="76">
        <v>24</v>
      </c>
      <c r="K123" s="77">
        <f t="shared" ref="K123" si="53">G123*L123</f>
        <v>0</v>
      </c>
      <c r="L123" s="79">
        <f t="shared" si="50"/>
        <v>5.04</v>
      </c>
    </row>
    <row r="124" spans="1:12" s="70" customFormat="1" ht="18" customHeight="1" x14ac:dyDescent="0.2">
      <c r="A124" s="70" t="s">
        <v>161</v>
      </c>
      <c r="B124" s="70" t="s">
        <v>177</v>
      </c>
      <c r="C124" s="80" t="s">
        <v>33</v>
      </c>
      <c r="D124" s="72">
        <v>9781786644671</v>
      </c>
      <c r="E124" s="72" t="s">
        <v>254</v>
      </c>
      <c r="F124" s="70" t="s">
        <v>168</v>
      </c>
      <c r="G124" s="73">
        <v>0</v>
      </c>
      <c r="H124" s="74">
        <v>10.99</v>
      </c>
      <c r="I124" s="74">
        <v>9.16</v>
      </c>
      <c r="J124" s="76">
        <v>24</v>
      </c>
      <c r="K124" s="77">
        <f>G124*L124</f>
        <v>0</v>
      </c>
      <c r="L124" s="79">
        <f t="shared" si="50"/>
        <v>5.04</v>
      </c>
    </row>
    <row r="125" spans="1:12" s="70" customFormat="1" ht="18" customHeight="1" x14ac:dyDescent="0.2">
      <c r="A125" s="70" t="s">
        <v>161</v>
      </c>
      <c r="B125" s="70" t="s">
        <v>177</v>
      </c>
      <c r="C125" s="80" t="s">
        <v>33</v>
      </c>
      <c r="D125" s="72">
        <v>9781786644732</v>
      </c>
      <c r="E125" s="72" t="s">
        <v>254</v>
      </c>
      <c r="F125" s="70" t="s">
        <v>169</v>
      </c>
      <c r="G125" s="73">
        <v>0</v>
      </c>
      <c r="H125" s="74">
        <v>10.99</v>
      </c>
      <c r="I125" s="74">
        <v>9.16</v>
      </c>
      <c r="J125" s="76">
        <v>24</v>
      </c>
      <c r="K125" s="77">
        <f t="shared" ref="K125:K126" si="54">G125*L125</f>
        <v>0</v>
      </c>
      <c r="L125" s="79">
        <f t="shared" si="50"/>
        <v>5.04</v>
      </c>
    </row>
    <row r="126" spans="1:12" s="70" customFormat="1" ht="18" customHeight="1" x14ac:dyDescent="0.2">
      <c r="A126" s="70" t="s">
        <v>161</v>
      </c>
      <c r="B126" s="70" t="s">
        <v>177</v>
      </c>
      <c r="C126" s="80" t="s">
        <v>33</v>
      </c>
      <c r="D126" s="72">
        <v>9781786640475</v>
      </c>
      <c r="E126" s="72" t="s">
        <v>254</v>
      </c>
      <c r="F126" s="70" t="s">
        <v>170</v>
      </c>
      <c r="G126" s="73">
        <v>0</v>
      </c>
      <c r="H126" s="74">
        <v>10.99</v>
      </c>
      <c r="I126" s="74">
        <v>9.16</v>
      </c>
      <c r="J126" s="76">
        <v>24</v>
      </c>
      <c r="K126" s="77">
        <f t="shared" si="54"/>
        <v>0</v>
      </c>
      <c r="L126" s="79">
        <f t="shared" si="50"/>
        <v>5.04</v>
      </c>
    </row>
    <row r="127" spans="1:12" s="70" customFormat="1" ht="18" customHeight="1" x14ac:dyDescent="0.2">
      <c r="A127" s="70" t="s">
        <v>161</v>
      </c>
      <c r="B127" s="70" t="s">
        <v>177</v>
      </c>
      <c r="C127" s="80" t="s">
        <v>33</v>
      </c>
      <c r="D127" s="72">
        <v>9781786647900</v>
      </c>
      <c r="E127" s="72" t="s">
        <v>254</v>
      </c>
      <c r="F127" s="70" t="s">
        <v>171</v>
      </c>
      <c r="G127" s="73">
        <v>0</v>
      </c>
      <c r="H127" s="74">
        <v>10.99</v>
      </c>
      <c r="I127" s="74">
        <v>9.16</v>
      </c>
      <c r="J127" s="76">
        <v>24</v>
      </c>
      <c r="K127" s="77">
        <f t="shared" si="51"/>
        <v>0</v>
      </c>
      <c r="L127" s="79">
        <f t="shared" si="50"/>
        <v>5.04</v>
      </c>
    </row>
    <row r="128" spans="1:12" s="70" customFormat="1" ht="18" customHeight="1" x14ac:dyDescent="0.2">
      <c r="A128" s="70" t="s">
        <v>161</v>
      </c>
      <c r="B128" s="70" t="s">
        <v>177</v>
      </c>
      <c r="C128" s="80" t="s">
        <v>33</v>
      </c>
      <c r="D128" s="72">
        <v>9781786644664</v>
      </c>
      <c r="E128" s="72" t="s">
        <v>254</v>
      </c>
      <c r="F128" s="70" t="s">
        <v>172</v>
      </c>
      <c r="G128" s="73">
        <v>0</v>
      </c>
      <c r="H128" s="74">
        <v>10.99</v>
      </c>
      <c r="I128" s="74">
        <v>9.16</v>
      </c>
      <c r="J128" s="76">
        <v>24</v>
      </c>
      <c r="K128" s="77">
        <f t="shared" si="51"/>
        <v>0</v>
      </c>
      <c r="L128" s="79">
        <f t="shared" si="50"/>
        <v>5.04</v>
      </c>
    </row>
    <row r="129" spans="1:12" s="70" customFormat="1" ht="18" customHeight="1" x14ac:dyDescent="0.2">
      <c r="C129" s="71"/>
      <c r="D129" s="72"/>
      <c r="E129" s="72"/>
    </row>
    <row r="130" spans="1:12" s="27" customFormat="1" ht="13" customHeight="1" x14ac:dyDescent="0.2">
      <c r="A130" s="19" t="s">
        <v>13</v>
      </c>
      <c r="B130" s="19" t="s">
        <v>12</v>
      </c>
      <c r="C130" s="1" t="s">
        <v>28</v>
      </c>
      <c r="D130" s="46" t="s">
        <v>11</v>
      </c>
      <c r="E130" s="20" t="s">
        <v>37</v>
      </c>
      <c r="F130" s="19" t="s">
        <v>32</v>
      </c>
      <c r="G130" s="19" t="s">
        <v>30</v>
      </c>
      <c r="H130" s="21" t="s">
        <v>0</v>
      </c>
      <c r="I130" s="22" t="s">
        <v>1</v>
      </c>
      <c r="J130" s="1" t="s">
        <v>29</v>
      </c>
      <c r="K130" s="23" t="s">
        <v>31</v>
      </c>
      <c r="L130" s="19" t="s">
        <v>2</v>
      </c>
    </row>
    <row r="131" spans="1:12" s="70" customFormat="1" ht="18" customHeight="1" x14ac:dyDescent="0.2">
      <c r="A131" s="70" t="s">
        <v>161</v>
      </c>
      <c r="B131" s="70" t="s">
        <v>178</v>
      </c>
      <c r="C131" s="71" t="s">
        <v>33</v>
      </c>
      <c r="D131" s="72">
        <v>9781787552944</v>
      </c>
      <c r="E131" s="72" t="s">
        <v>260</v>
      </c>
      <c r="F131" s="70" t="s">
        <v>173</v>
      </c>
      <c r="G131" s="73">
        <v>0</v>
      </c>
      <c r="H131" s="74">
        <v>9.99</v>
      </c>
      <c r="I131" s="75"/>
      <c r="J131" s="76">
        <v>20</v>
      </c>
      <c r="K131" s="77">
        <f>G131*L131</f>
        <v>0</v>
      </c>
      <c r="L131" s="78">
        <f>H131-(H131*$G$27)</f>
        <v>5.49</v>
      </c>
    </row>
    <row r="132" spans="1:12" s="70" customFormat="1" ht="18" customHeight="1" x14ac:dyDescent="0.2">
      <c r="A132" s="70" t="s">
        <v>161</v>
      </c>
      <c r="B132" s="70" t="s">
        <v>178</v>
      </c>
      <c r="C132" s="71" t="s">
        <v>33</v>
      </c>
      <c r="D132" s="72">
        <v>9781786648082</v>
      </c>
      <c r="E132" s="72" t="s">
        <v>260</v>
      </c>
      <c r="F132" s="70" t="s">
        <v>174</v>
      </c>
      <c r="G132" s="73">
        <v>0</v>
      </c>
      <c r="H132" s="74">
        <v>9.99</v>
      </c>
      <c r="I132" s="75"/>
      <c r="J132" s="76">
        <v>20</v>
      </c>
      <c r="K132" s="77">
        <f t="shared" ref="K132:K133" si="55">G132*L132</f>
        <v>0</v>
      </c>
      <c r="L132" s="78">
        <f t="shared" ref="L132:L133" si="56">H132-(H132*$G$27)</f>
        <v>5.49</v>
      </c>
    </row>
    <row r="133" spans="1:12" s="70" customFormat="1" ht="18" customHeight="1" x14ac:dyDescent="0.2">
      <c r="A133" s="70" t="s">
        <v>180</v>
      </c>
      <c r="B133" s="70" t="s">
        <v>179</v>
      </c>
      <c r="C133" s="71" t="s">
        <v>33</v>
      </c>
      <c r="D133" s="72">
        <v>9781839641855</v>
      </c>
      <c r="E133" s="72" t="s">
        <v>260</v>
      </c>
      <c r="F133" s="70" t="s">
        <v>175</v>
      </c>
      <c r="G133" s="73">
        <v>0</v>
      </c>
      <c r="H133" s="74">
        <v>9.99</v>
      </c>
      <c r="I133" s="75"/>
      <c r="J133" s="76">
        <v>20</v>
      </c>
      <c r="K133" s="77">
        <f t="shared" si="55"/>
        <v>0</v>
      </c>
      <c r="L133" s="78">
        <f t="shared" si="56"/>
        <v>5.49</v>
      </c>
    </row>
    <row r="134" spans="1:12" s="70" customFormat="1" ht="18" customHeight="1" x14ac:dyDescent="0.2">
      <c r="A134" s="70" t="s">
        <v>180</v>
      </c>
      <c r="B134" s="70" t="s">
        <v>179</v>
      </c>
      <c r="C134" s="71" t="s">
        <v>33</v>
      </c>
      <c r="D134" s="72">
        <v>9781786645609</v>
      </c>
      <c r="E134" s="72" t="s">
        <v>260</v>
      </c>
      <c r="F134" s="70" t="s">
        <v>176</v>
      </c>
      <c r="G134" s="73">
        <v>0</v>
      </c>
      <c r="H134" s="74">
        <v>9.99</v>
      </c>
      <c r="I134" s="75"/>
      <c r="J134" s="76">
        <v>20</v>
      </c>
      <c r="K134" s="77">
        <f>G134*L134</f>
        <v>0</v>
      </c>
      <c r="L134" s="78">
        <f>H134-(H134*$G$27)</f>
        <v>5.49</v>
      </c>
    </row>
    <row r="135" spans="1:12" s="70" customFormat="1" ht="18" customHeight="1" x14ac:dyDescent="0.2">
      <c r="C135" s="71"/>
      <c r="D135" s="72"/>
      <c r="E135" s="72"/>
    </row>
    <row r="136" spans="1:12" s="27" customFormat="1" ht="13" customHeight="1" x14ac:dyDescent="0.2">
      <c r="A136" s="19" t="s">
        <v>13</v>
      </c>
      <c r="B136" s="19" t="s">
        <v>12</v>
      </c>
      <c r="C136" s="1" t="s">
        <v>28</v>
      </c>
      <c r="D136" s="46" t="s">
        <v>11</v>
      </c>
      <c r="E136" s="20" t="s">
        <v>37</v>
      </c>
      <c r="F136" s="19" t="s">
        <v>32</v>
      </c>
      <c r="G136" s="19" t="s">
        <v>30</v>
      </c>
      <c r="H136" s="21" t="s">
        <v>0</v>
      </c>
      <c r="I136" s="22" t="s">
        <v>1</v>
      </c>
      <c r="J136" s="1" t="s">
        <v>29</v>
      </c>
      <c r="K136" s="23" t="s">
        <v>31</v>
      </c>
      <c r="L136" s="19" t="s">
        <v>2</v>
      </c>
    </row>
    <row r="137" spans="1:12" s="70" customFormat="1" ht="18" customHeight="1" x14ac:dyDescent="0.2">
      <c r="A137" s="70" t="s">
        <v>161</v>
      </c>
      <c r="B137" s="70" t="s">
        <v>160</v>
      </c>
      <c r="C137" s="44">
        <v>44774</v>
      </c>
      <c r="D137" s="72">
        <v>9781839649837</v>
      </c>
      <c r="E137" s="72" t="s">
        <v>254</v>
      </c>
      <c r="F137" s="70" t="s">
        <v>157</v>
      </c>
      <c r="G137" s="73">
        <v>0</v>
      </c>
      <c r="H137" s="74">
        <v>6.99</v>
      </c>
      <c r="I137" s="75"/>
      <c r="J137" s="76">
        <v>40</v>
      </c>
      <c r="K137" s="77">
        <f t="shared" ref="K137:K138" si="57">G137*L137</f>
        <v>0</v>
      </c>
      <c r="L137" s="78">
        <f t="shared" ref="L137:L138" si="58">H137-(H137*$G$27)</f>
        <v>3.84</v>
      </c>
    </row>
    <row r="138" spans="1:12" s="70" customFormat="1" ht="18" customHeight="1" x14ac:dyDescent="0.2">
      <c r="A138" s="70" t="s">
        <v>161</v>
      </c>
      <c r="B138" s="70" t="s">
        <v>160</v>
      </c>
      <c r="C138" s="44">
        <v>44774</v>
      </c>
      <c r="D138" s="72">
        <v>9781839649844</v>
      </c>
      <c r="E138" s="72" t="s">
        <v>254</v>
      </c>
      <c r="F138" s="70" t="s">
        <v>159</v>
      </c>
      <c r="G138" s="73">
        <v>0</v>
      </c>
      <c r="H138" s="74">
        <v>6.99</v>
      </c>
      <c r="I138" s="75"/>
      <c r="J138" s="76">
        <v>40</v>
      </c>
      <c r="K138" s="77">
        <f t="shared" si="57"/>
        <v>0</v>
      </c>
      <c r="L138" s="78">
        <f t="shared" si="58"/>
        <v>3.84</v>
      </c>
    </row>
    <row r="139" spans="1:12" s="70" customFormat="1" ht="18" customHeight="1" x14ac:dyDescent="0.2">
      <c r="A139" s="70" t="s">
        <v>161</v>
      </c>
      <c r="B139" s="70" t="s">
        <v>160</v>
      </c>
      <c r="C139" s="44">
        <v>44774</v>
      </c>
      <c r="D139" s="72">
        <v>9781839649851</v>
      </c>
      <c r="E139" s="72" t="s">
        <v>254</v>
      </c>
      <c r="F139" s="70" t="s">
        <v>158</v>
      </c>
      <c r="G139" s="73">
        <v>0</v>
      </c>
      <c r="H139" s="74">
        <v>6.99</v>
      </c>
      <c r="I139" s="75"/>
      <c r="J139" s="76">
        <v>40</v>
      </c>
      <c r="K139" s="77">
        <f>G139*L139</f>
        <v>0</v>
      </c>
      <c r="L139" s="78">
        <f>H139-(H139*$G$27)</f>
        <v>3.84</v>
      </c>
    </row>
    <row r="140" spans="1:12" s="70" customFormat="1" ht="18" customHeight="1" x14ac:dyDescent="0.2">
      <c r="A140" s="70" t="s">
        <v>161</v>
      </c>
      <c r="B140" s="70" t="s">
        <v>160</v>
      </c>
      <c r="C140" s="44">
        <v>44774</v>
      </c>
      <c r="D140" s="72">
        <v>9781839649868</v>
      </c>
      <c r="E140" s="72" t="s">
        <v>254</v>
      </c>
      <c r="F140" s="70" t="s">
        <v>261</v>
      </c>
      <c r="G140" s="73">
        <v>0</v>
      </c>
      <c r="H140" s="74">
        <v>6.99</v>
      </c>
      <c r="I140" s="75"/>
      <c r="J140" s="76">
        <v>40</v>
      </c>
      <c r="K140" s="77">
        <f>G140*L140</f>
        <v>0</v>
      </c>
      <c r="L140" s="78">
        <f>H140-(H140*$G$27)</f>
        <v>3.84</v>
      </c>
    </row>
    <row r="141" spans="1:12" s="70" customFormat="1" ht="18" customHeight="1" x14ac:dyDescent="0.2">
      <c r="A141" s="70" t="s">
        <v>161</v>
      </c>
      <c r="B141" s="70" t="s">
        <v>160</v>
      </c>
      <c r="C141" s="44">
        <v>44774</v>
      </c>
      <c r="D141" s="72">
        <v>9781839649875</v>
      </c>
      <c r="E141" s="72" t="s">
        <v>254</v>
      </c>
      <c r="F141" s="70" t="s">
        <v>155</v>
      </c>
      <c r="G141" s="73">
        <v>0</v>
      </c>
      <c r="H141" s="74">
        <v>6.99</v>
      </c>
      <c r="I141" s="75"/>
      <c r="J141" s="76">
        <v>40</v>
      </c>
      <c r="K141" s="77">
        <f>G141*L141</f>
        <v>0</v>
      </c>
      <c r="L141" s="78">
        <f>H141-(H141*$G$27)</f>
        <v>3.84</v>
      </c>
    </row>
    <row r="142" spans="1:12" s="70" customFormat="1" ht="18" customHeight="1" x14ac:dyDescent="0.2">
      <c r="A142" s="70" t="s">
        <v>161</v>
      </c>
      <c r="B142" s="70" t="s">
        <v>160</v>
      </c>
      <c r="C142" s="44">
        <v>44774</v>
      </c>
      <c r="D142" s="72">
        <v>9781839649882</v>
      </c>
      <c r="E142" s="72" t="s">
        <v>254</v>
      </c>
      <c r="F142" s="70" t="s">
        <v>156</v>
      </c>
      <c r="G142" s="73">
        <v>0</v>
      </c>
      <c r="H142" s="74">
        <v>6.99</v>
      </c>
      <c r="I142" s="75"/>
      <c r="J142" s="76">
        <v>40</v>
      </c>
      <c r="K142" s="77">
        <f t="shared" ref="K142:K153" si="59">G142*L142</f>
        <v>0</v>
      </c>
      <c r="L142" s="78">
        <f t="shared" ref="L142:L153" si="60">H142-(H142*$G$27)</f>
        <v>3.84</v>
      </c>
    </row>
    <row r="143" spans="1:12" s="70" customFormat="1" ht="18" customHeight="1" x14ac:dyDescent="0.2">
      <c r="C143" s="71"/>
      <c r="D143" s="72"/>
      <c r="E143" s="72"/>
    </row>
    <row r="144" spans="1:12" s="27" customFormat="1" ht="13" customHeight="1" x14ac:dyDescent="0.2">
      <c r="A144" s="19" t="s">
        <v>13</v>
      </c>
      <c r="B144" s="19" t="s">
        <v>12</v>
      </c>
      <c r="C144" s="1" t="s">
        <v>28</v>
      </c>
      <c r="D144" s="46" t="s">
        <v>11</v>
      </c>
      <c r="E144" s="20" t="s">
        <v>37</v>
      </c>
      <c r="F144" s="19" t="s">
        <v>32</v>
      </c>
      <c r="G144" s="19" t="s">
        <v>30</v>
      </c>
      <c r="H144" s="21" t="s">
        <v>0</v>
      </c>
      <c r="I144" s="22" t="s">
        <v>1</v>
      </c>
      <c r="J144" s="1" t="s">
        <v>29</v>
      </c>
      <c r="K144" s="23" t="s">
        <v>31</v>
      </c>
      <c r="L144" s="19" t="s">
        <v>2</v>
      </c>
    </row>
    <row r="145" spans="1:12" s="70" customFormat="1" ht="18" customHeight="1" x14ac:dyDescent="0.2">
      <c r="A145" s="70" t="s">
        <v>180</v>
      </c>
      <c r="B145" s="70" t="s">
        <v>199</v>
      </c>
      <c r="C145" s="71" t="s">
        <v>33</v>
      </c>
      <c r="D145" s="72">
        <v>9781787552715</v>
      </c>
      <c r="E145" s="72" t="s">
        <v>254</v>
      </c>
      <c r="F145" s="70" t="s">
        <v>189</v>
      </c>
      <c r="G145" s="73">
        <v>0</v>
      </c>
      <c r="H145" s="74">
        <v>9.99</v>
      </c>
      <c r="I145" s="75"/>
      <c r="J145" s="76">
        <v>20</v>
      </c>
      <c r="K145" s="77">
        <f>G145*L145</f>
        <v>0</v>
      </c>
      <c r="L145" s="78">
        <f>H145-(H145*$G$27)</f>
        <v>5.49</v>
      </c>
    </row>
    <row r="146" spans="1:12" s="70" customFormat="1" ht="18" customHeight="1" x14ac:dyDescent="0.2">
      <c r="A146" s="70" t="s">
        <v>180</v>
      </c>
      <c r="B146" s="70" t="s">
        <v>199</v>
      </c>
      <c r="C146" s="71" t="s">
        <v>33</v>
      </c>
      <c r="D146" s="72">
        <v>9781786647726</v>
      </c>
      <c r="E146" s="72" t="s">
        <v>254</v>
      </c>
      <c r="F146" s="70" t="s">
        <v>188</v>
      </c>
      <c r="G146" s="73">
        <v>0</v>
      </c>
      <c r="H146" s="74">
        <v>9.99</v>
      </c>
      <c r="I146" s="75"/>
      <c r="J146" s="76">
        <v>20</v>
      </c>
      <c r="K146" s="77">
        <f>G146*L146</f>
        <v>0</v>
      </c>
      <c r="L146" s="78">
        <f>H146-(H146*$G$27)</f>
        <v>5.49</v>
      </c>
    </row>
    <row r="147" spans="1:12" s="70" customFormat="1" ht="18" customHeight="1" x14ac:dyDescent="0.2">
      <c r="A147" s="70" t="s">
        <v>180</v>
      </c>
      <c r="B147" s="70" t="s">
        <v>199</v>
      </c>
      <c r="C147" s="71" t="s">
        <v>33</v>
      </c>
      <c r="D147" s="72">
        <v>9781786642295</v>
      </c>
      <c r="E147" s="72" t="s">
        <v>254</v>
      </c>
      <c r="F147" s="70" t="s">
        <v>187</v>
      </c>
      <c r="G147" s="73">
        <v>0</v>
      </c>
      <c r="H147" s="74">
        <v>9.99</v>
      </c>
      <c r="I147" s="75"/>
      <c r="J147" s="76">
        <v>24</v>
      </c>
      <c r="K147" s="77">
        <f t="shared" si="59"/>
        <v>0</v>
      </c>
      <c r="L147" s="78">
        <f t="shared" si="60"/>
        <v>5.49</v>
      </c>
    </row>
    <row r="148" spans="1:12" s="70" customFormat="1" ht="18" customHeight="1" x14ac:dyDescent="0.2">
      <c r="A148" s="70" t="s">
        <v>180</v>
      </c>
      <c r="B148" s="70" t="s">
        <v>199</v>
      </c>
      <c r="C148" s="71" t="s">
        <v>33</v>
      </c>
      <c r="D148" s="72">
        <v>9781786642264</v>
      </c>
      <c r="E148" s="72" t="s">
        <v>254</v>
      </c>
      <c r="F148" s="70" t="s">
        <v>190</v>
      </c>
      <c r="G148" s="73">
        <v>0</v>
      </c>
      <c r="H148" s="74">
        <v>9.99</v>
      </c>
      <c r="I148" s="75"/>
      <c r="J148" s="76">
        <v>20</v>
      </c>
      <c r="K148" s="77">
        <f t="shared" si="59"/>
        <v>0</v>
      </c>
      <c r="L148" s="78">
        <f t="shared" si="60"/>
        <v>5.49</v>
      </c>
    </row>
    <row r="149" spans="1:12" s="70" customFormat="1" ht="18" customHeight="1" x14ac:dyDescent="0.2">
      <c r="C149" s="71"/>
      <c r="D149" s="72"/>
      <c r="E149" s="72"/>
    </row>
    <row r="150" spans="1:12" s="27" customFormat="1" ht="13" customHeight="1" x14ac:dyDescent="0.2">
      <c r="A150" s="19" t="s">
        <v>13</v>
      </c>
      <c r="B150" s="19" t="s">
        <v>12</v>
      </c>
      <c r="C150" s="1" t="s">
        <v>28</v>
      </c>
      <c r="D150" s="46" t="s">
        <v>11</v>
      </c>
      <c r="E150" s="20" t="s">
        <v>37</v>
      </c>
      <c r="F150" s="19" t="s">
        <v>32</v>
      </c>
      <c r="G150" s="19" t="s">
        <v>30</v>
      </c>
      <c r="H150" s="21" t="s">
        <v>0</v>
      </c>
      <c r="I150" s="22" t="s">
        <v>1</v>
      </c>
      <c r="J150" s="1" t="s">
        <v>29</v>
      </c>
      <c r="K150" s="23" t="s">
        <v>31</v>
      </c>
      <c r="L150" s="19" t="s">
        <v>2</v>
      </c>
    </row>
    <row r="151" spans="1:12" s="70" customFormat="1" ht="18" customHeight="1" x14ac:dyDescent="0.2">
      <c r="A151" s="70" t="s">
        <v>205</v>
      </c>
      <c r="B151" s="70" t="s">
        <v>200</v>
      </c>
      <c r="C151" s="71" t="s">
        <v>33</v>
      </c>
      <c r="D151" s="72">
        <v>9781783619559</v>
      </c>
      <c r="E151" s="72" t="s">
        <v>254</v>
      </c>
      <c r="F151" s="70" t="s">
        <v>191</v>
      </c>
      <c r="G151" s="73">
        <v>0</v>
      </c>
      <c r="H151" s="74">
        <v>9.99</v>
      </c>
      <c r="I151" s="75"/>
      <c r="J151" s="76">
        <v>20</v>
      </c>
      <c r="K151" s="77">
        <f t="shared" ref="K151" si="61">G151*L151</f>
        <v>0</v>
      </c>
      <c r="L151" s="78">
        <f t="shared" ref="L151" si="62">H151-(H151*$G$27)</f>
        <v>5.49</v>
      </c>
    </row>
    <row r="152" spans="1:12" s="70" customFormat="1" ht="18" customHeight="1" x14ac:dyDescent="0.2">
      <c r="A152" s="70" t="s">
        <v>205</v>
      </c>
      <c r="B152" s="70" t="s">
        <v>200</v>
      </c>
      <c r="C152" s="71" t="s">
        <v>33</v>
      </c>
      <c r="D152" s="72">
        <v>9781786647863</v>
      </c>
      <c r="E152" s="72" t="s">
        <v>254</v>
      </c>
      <c r="F152" s="70" t="s">
        <v>192</v>
      </c>
      <c r="G152" s="73">
        <v>0</v>
      </c>
      <c r="H152" s="74">
        <v>9.99</v>
      </c>
      <c r="I152" s="75"/>
      <c r="J152" s="76">
        <v>20</v>
      </c>
      <c r="K152" s="77">
        <f>G152*L152</f>
        <v>0</v>
      </c>
      <c r="L152" s="78">
        <f>H152-(H152*$G$27)</f>
        <v>5.49</v>
      </c>
    </row>
    <row r="153" spans="1:12" s="70" customFormat="1" ht="18" customHeight="1" x14ac:dyDescent="0.2">
      <c r="A153" s="70" t="s">
        <v>180</v>
      </c>
      <c r="B153" s="70" t="s">
        <v>201</v>
      </c>
      <c r="C153" s="71" t="s">
        <v>33</v>
      </c>
      <c r="D153" s="72">
        <v>9781786645364</v>
      </c>
      <c r="E153" s="72" t="s">
        <v>254</v>
      </c>
      <c r="F153" s="70" t="s">
        <v>193</v>
      </c>
      <c r="G153" s="73">
        <v>0</v>
      </c>
      <c r="H153" s="74">
        <v>9.99</v>
      </c>
      <c r="I153" s="75"/>
      <c r="J153" s="76">
        <v>20</v>
      </c>
      <c r="K153" s="77">
        <f t="shared" si="59"/>
        <v>0</v>
      </c>
      <c r="L153" s="78">
        <f t="shared" si="60"/>
        <v>5.49</v>
      </c>
    </row>
    <row r="154" spans="1:12" s="70" customFormat="1" ht="18" customHeight="1" x14ac:dyDescent="0.2">
      <c r="A154" s="70" t="s">
        <v>180</v>
      </c>
      <c r="B154" s="70" t="s">
        <v>201</v>
      </c>
      <c r="C154" s="71" t="s">
        <v>33</v>
      </c>
      <c r="D154" s="72">
        <v>9781786645357</v>
      </c>
      <c r="E154" s="72" t="s">
        <v>254</v>
      </c>
      <c r="F154" s="70" t="s">
        <v>194</v>
      </c>
      <c r="G154" s="73">
        <v>0</v>
      </c>
      <c r="H154" s="74">
        <v>9.99</v>
      </c>
      <c r="I154" s="75"/>
      <c r="J154" s="76">
        <v>20</v>
      </c>
      <c r="K154" s="77">
        <f t="shared" ref="K154:K156" si="63">G154*L154</f>
        <v>0</v>
      </c>
      <c r="L154" s="78">
        <f t="shared" ref="L154:L156" si="64">H154-(H154*$G$27)</f>
        <v>5.49</v>
      </c>
    </row>
    <row r="155" spans="1:12" s="70" customFormat="1" ht="18" customHeight="1" x14ac:dyDescent="0.2">
      <c r="A155" s="70" t="s">
        <v>205</v>
      </c>
      <c r="B155" s="70" t="s">
        <v>202</v>
      </c>
      <c r="C155" s="71" t="s">
        <v>33</v>
      </c>
      <c r="D155" s="72">
        <v>9781786647818</v>
      </c>
      <c r="E155" s="72" t="s">
        <v>238</v>
      </c>
      <c r="F155" s="70" t="s">
        <v>195</v>
      </c>
      <c r="G155" s="73">
        <v>0</v>
      </c>
      <c r="H155" s="74">
        <v>18</v>
      </c>
      <c r="I155" s="75"/>
      <c r="J155" s="76">
        <v>12</v>
      </c>
      <c r="K155" s="77">
        <f t="shared" si="63"/>
        <v>0</v>
      </c>
      <c r="L155" s="78">
        <f t="shared" si="64"/>
        <v>9.9</v>
      </c>
    </row>
    <row r="156" spans="1:12" s="70" customFormat="1" ht="18" customHeight="1" x14ac:dyDescent="0.2">
      <c r="A156" s="70" t="s">
        <v>205</v>
      </c>
      <c r="B156" s="70" t="s">
        <v>202</v>
      </c>
      <c r="C156" s="71" t="s">
        <v>33</v>
      </c>
      <c r="D156" s="72">
        <v>9781787552814</v>
      </c>
      <c r="E156" s="72" t="s">
        <v>238</v>
      </c>
      <c r="F156" s="70" t="s">
        <v>196</v>
      </c>
      <c r="G156" s="73">
        <v>0</v>
      </c>
      <c r="H156" s="74">
        <v>18</v>
      </c>
      <c r="I156" s="75"/>
      <c r="J156" s="76">
        <v>12</v>
      </c>
      <c r="K156" s="77">
        <f t="shared" si="63"/>
        <v>0</v>
      </c>
      <c r="L156" s="78">
        <f t="shared" si="64"/>
        <v>9.9</v>
      </c>
    </row>
    <row r="157" spans="1:12" s="70" customFormat="1" ht="18" customHeight="1" x14ac:dyDescent="0.2">
      <c r="A157" s="70" t="s">
        <v>205</v>
      </c>
      <c r="B157" s="70" t="s">
        <v>202</v>
      </c>
      <c r="C157" s="71" t="s">
        <v>33</v>
      </c>
      <c r="D157" s="72">
        <v>9781787557710</v>
      </c>
      <c r="E157" s="72" t="s">
        <v>238</v>
      </c>
      <c r="F157" s="70" t="s">
        <v>197</v>
      </c>
      <c r="G157" s="73">
        <v>0</v>
      </c>
      <c r="H157" s="74">
        <v>18</v>
      </c>
      <c r="I157" s="75"/>
      <c r="J157" s="76">
        <v>12</v>
      </c>
      <c r="K157" s="77">
        <f t="shared" ref="K157" si="65">G157*L157</f>
        <v>0</v>
      </c>
      <c r="L157" s="78">
        <f t="shared" ref="L157" si="66">H157-(H157*$G$27)</f>
        <v>9.9</v>
      </c>
    </row>
    <row r="158" spans="1:12" s="70" customFormat="1" ht="18" customHeight="1" x14ac:dyDescent="0.2">
      <c r="C158" s="71"/>
      <c r="D158" s="72"/>
      <c r="E158" s="72"/>
    </row>
    <row r="159" spans="1:12" s="27" customFormat="1" ht="13" customHeight="1" x14ac:dyDescent="0.2">
      <c r="A159" s="19" t="s">
        <v>13</v>
      </c>
      <c r="B159" s="19" t="s">
        <v>12</v>
      </c>
      <c r="C159" s="1" t="s">
        <v>28</v>
      </c>
      <c r="D159" s="46" t="s">
        <v>11</v>
      </c>
      <c r="E159" s="20" t="s">
        <v>37</v>
      </c>
      <c r="F159" s="19" t="s">
        <v>32</v>
      </c>
      <c r="G159" s="19" t="s">
        <v>30</v>
      </c>
      <c r="H159" s="21" t="s">
        <v>0</v>
      </c>
      <c r="I159" s="22" t="s">
        <v>1</v>
      </c>
      <c r="J159" s="1" t="s">
        <v>29</v>
      </c>
      <c r="K159" s="23" t="s">
        <v>31</v>
      </c>
      <c r="L159" s="19" t="s">
        <v>2</v>
      </c>
    </row>
    <row r="160" spans="1:12" s="70" customFormat="1" ht="18" customHeight="1" x14ac:dyDescent="0.2">
      <c r="A160" s="70" t="s">
        <v>204</v>
      </c>
      <c r="B160" s="70" t="s">
        <v>198</v>
      </c>
      <c r="C160" s="71" t="s">
        <v>33</v>
      </c>
      <c r="D160" s="72">
        <v>9781786645524</v>
      </c>
      <c r="E160" s="72" t="s">
        <v>238</v>
      </c>
      <c r="F160" s="70" t="s">
        <v>185</v>
      </c>
      <c r="G160" s="73">
        <v>0</v>
      </c>
      <c r="H160" s="74">
        <v>15</v>
      </c>
      <c r="I160" s="75"/>
      <c r="J160" s="76">
        <v>12</v>
      </c>
      <c r="K160" s="77">
        <f t="shared" ref="K160" si="67">G160*L160</f>
        <v>0</v>
      </c>
      <c r="L160" s="78">
        <f t="shared" ref="L160" si="68">H160-(H160*$G$27)</f>
        <v>8.25</v>
      </c>
    </row>
    <row r="161" spans="1:13" s="70" customFormat="1" ht="18" customHeight="1" x14ac:dyDescent="0.2">
      <c r="A161" s="70" t="s">
        <v>204</v>
      </c>
      <c r="C161" s="71" t="s">
        <v>33</v>
      </c>
      <c r="D161" s="72">
        <v>9780857758811</v>
      </c>
      <c r="E161" s="72" t="s">
        <v>238</v>
      </c>
      <c r="F161" s="70" t="s">
        <v>186</v>
      </c>
      <c r="G161" s="73">
        <v>0</v>
      </c>
      <c r="H161" s="74">
        <v>25</v>
      </c>
      <c r="I161" s="75"/>
      <c r="J161" s="76">
        <v>5</v>
      </c>
      <c r="K161" s="77">
        <f>G161*L161</f>
        <v>0</v>
      </c>
      <c r="L161" s="78">
        <f>H161-(H161*$G$27)</f>
        <v>13.75</v>
      </c>
    </row>
    <row r="162" spans="1:13" s="70" customFormat="1" ht="18" customHeight="1" x14ac:dyDescent="0.2">
      <c r="C162" s="71"/>
      <c r="D162" s="72"/>
      <c r="E162" s="72"/>
    </row>
    <row r="163" spans="1:13" s="27" customFormat="1" ht="13" customHeight="1" x14ac:dyDescent="0.2">
      <c r="A163" s="19" t="s">
        <v>13</v>
      </c>
      <c r="B163" s="19" t="s">
        <v>12</v>
      </c>
      <c r="C163" s="1" t="s">
        <v>28</v>
      </c>
      <c r="D163" s="46" t="s">
        <v>11</v>
      </c>
      <c r="E163" s="20" t="s">
        <v>37</v>
      </c>
      <c r="F163" s="19" t="s">
        <v>32</v>
      </c>
      <c r="G163" s="19" t="s">
        <v>30</v>
      </c>
      <c r="H163" s="21" t="s">
        <v>0</v>
      </c>
      <c r="I163" s="22" t="s">
        <v>1</v>
      </c>
      <c r="J163" s="1" t="s">
        <v>29</v>
      </c>
      <c r="K163" s="23" t="s">
        <v>31</v>
      </c>
      <c r="L163" s="19" t="s">
        <v>2</v>
      </c>
    </row>
    <row r="164" spans="1:13" s="70" customFormat="1" ht="18" customHeight="1" x14ac:dyDescent="0.2">
      <c r="A164" s="70" t="s">
        <v>229</v>
      </c>
      <c r="B164" s="70" t="s">
        <v>228</v>
      </c>
      <c r="C164" s="71" t="s">
        <v>33</v>
      </c>
      <c r="D164" s="72">
        <v>9781786647979</v>
      </c>
      <c r="E164" s="72" t="s">
        <v>238</v>
      </c>
      <c r="F164" s="70" t="s">
        <v>208</v>
      </c>
      <c r="G164" s="73">
        <v>0</v>
      </c>
      <c r="H164" s="74">
        <v>20</v>
      </c>
      <c r="I164" s="75"/>
      <c r="J164" s="76">
        <v>8</v>
      </c>
      <c r="K164" s="77">
        <f t="shared" ref="K164" si="69">G164*L164</f>
        <v>0</v>
      </c>
      <c r="L164" s="78">
        <f t="shared" ref="L164" si="70">H164-(H164*$G$27)</f>
        <v>11</v>
      </c>
    </row>
    <row r="165" spans="1:13" s="70" customFormat="1" ht="18" customHeight="1" x14ac:dyDescent="0.2">
      <c r="A165" s="70" t="s">
        <v>229</v>
      </c>
      <c r="B165" s="70" t="s">
        <v>228</v>
      </c>
      <c r="C165" s="71" t="s">
        <v>33</v>
      </c>
      <c r="D165" s="72">
        <v>9781786645289</v>
      </c>
      <c r="E165" s="72" t="s">
        <v>238</v>
      </c>
      <c r="F165" s="70" t="s">
        <v>209</v>
      </c>
      <c r="G165" s="73">
        <v>0</v>
      </c>
      <c r="H165" s="74">
        <v>20</v>
      </c>
      <c r="I165" s="75"/>
      <c r="J165" s="76">
        <v>8</v>
      </c>
      <c r="K165" s="77">
        <f t="shared" ref="K165:K167" si="71">G165*L165</f>
        <v>0</v>
      </c>
      <c r="L165" s="78">
        <f t="shared" ref="L165:L167" si="72">H165-(H165*$G$27)</f>
        <v>11</v>
      </c>
    </row>
    <row r="166" spans="1:13" s="70" customFormat="1" ht="18" customHeight="1" x14ac:dyDescent="0.2">
      <c r="A166" s="70" t="s">
        <v>229</v>
      </c>
      <c r="B166" s="70" t="s">
        <v>228</v>
      </c>
      <c r="C166" s="71" t="s">
        <v>33</v>
      </c>
      <c r="D166" s="72">
        <v>9781786645296</v>
      </c>
      <c r="E166" s="72" t="s">
        <v>238</v>
      </c>
      <c r="F166" s="70" t="s">
        <v>210</v>
      </c>
      <c r="G166" s="73">
        <v>0</v>
      </c>
      <c r="H166" s="74">
        <v>20</v>
      </c>
      <c r="I166" s="75"/>
      <c r="J166" s="76">
        <v>8</v>
      </c>
      <c r="K166" s="77">
        <f t="shared" si="71"/>
        <v>0</v>
      </c>
      <c r="L166" s="78">
        <f t="shared" si="72"/>
        <v>11</v>
      </c>
    </row>
    <row r="167" spans="1:13" s="70" customFormat="1" ht="18" customHeight="1" x14ac:dyDescent="0.2">
      <c r="A167" s="70" t="s">
        <v>229</v>
      </c>
      <c r="B167" s="70" t="s">
        <v>228</v>
      </c>
      <c r="C167" s="71" t="s">
        <v>33</v>
      </c>
      <c r="D167" s="72">
        <v>9781787553026</v>
      </c>
      <c r="E167" s="72" t="s">
        <v>238</v>
      </c>
      <c r="F167" s="70" t="s">
        <v>211</v>
      </c>
      <c r="G167" s="73">
        <v>0</v>
      </c>
      <c r="H167" s="74">
        <v>20</v>
      </c>
      <c r="I167" s="75"/>
      <c r="J167" s="76">
        <v>8</v>
      </c>
      <c r="K167" s="77">
        <f t="shared" si="71"/>
        <v>0</v>
      </c>
      <c r="L167" s="78">
        <f t="shared" si="72"/>
        <v>11</v>
      </c>
    </row>
    <row r="168" spans="1:13" s="70" customFormat="1" ht="18" customHeight="1" x14ac:dyDescent="0.2">
      <c r="A168" s="70" t="s">
        <v>229</v>
      </c>
      <c r="B168" s="70" t="s">
        <v>228</v>
      </c>
      <c r="C168" s="71" t="s">
        <v>33</v>
      </c>
      <c r="D168" s="72">
        <v>9781839644825</v>
      </c>
      <c r="E168" s="72" t="s">
        <v>238</v>
      </c>
      <c r="F168" s="70" t="s">
        <v>206</v>
      </c>
      <c r="G168" s="73">
        <v>0</v>
      </c>
      <c r="H168" s="74">
        <v>20</v>
      </c>
      <c r="I168" s="75"/>
      <c r="J168" s="76">
        <v>8</v>
      </c>
      <c r="K168" s="77">
        <f t="shared" ref="K168:K169" si="73">G168*L168</f>
        <v>0</v>
      </c>
      <c r="L168" s="78">
        <f t="shared" ref="L168:L169" si="74">H168-(H168*$G$27)</f>
        <v>11</v>
      </c>
    </row>
    <row r="169" spans="1:13" s="70" customFormat="1" ht="18" customHeight="1" x14ac:dyDescent="0.2">
      <c r="A169" s="70" t="s">
        <v>229</v>
      </c>
      <c r="B169" s="70" t="s">
        <v>228</v>
      </c>
      <c r="C169" s="71" t="s">
        <v>33</v>
      </c>
      <c r="D169" s="72">
        <v>9781839641596</v>
      </c>
      <c r="E169" s="72" t="s">
        <v>238</v>
      </c>
      <c r="F169" s="70" t="s">
        <v>207</v>
      </c>
      <c r="G169" s="73">
        <v>0</v>
      </c>
      <c r="H169" s="74">
        <v>20</v>
      </c>
      <c r="I169" s="75"/>
      <c r="J169" s="76">
        <v>8</v>
      </c>
      <c r="K169" s="77">
        <f t="shared" si="73"/>
        <v>0</v>
      </c>
      <c r="L169" s="78">
        <f t="shared" si="74"/>
        <v>11</v>
      </c>
    </row>
    <row r="170" spans="1:13" s="70" customFormat="1" ht="18" customHeight="1" x14ac:dyDescent="0.2">
      <c r="C170" s="71"/>
      <c r="D170" s="72"/>
      <c r="E170" s="72"/>
      <c r="F170"/>
      <c r="G170"/>
      <c r="H170"/>
      <c r="I170"/>
      <c r="J170"/>
      <c r="K170"/>
      <c r="L170"/>
      <c r="M170"/>
    </row>
    <row r="171" spans="1:13" s="27" customFormat="1" ht="13" customHeight="1" x14ac:dyDescent="0.2">
      <c r="A171" s="19" t="s">
        <v>13</v>
      </c>
      <c r="B171" s="19" t="s">
        <v>12</v>
      </c>
      <c r="C171" s="1" t="s">
        <v>28</v>
      </c>
      <c r="D171" s="46" t="s">
        <v>11</v>
      </c>
      <c r="E171" s="20" t="s">
        <v>37</v>
      </c>
      <c r="F171" s="19" t="s">
        <v>32</v>
      </c>
      <c r="G171" s="19" t="s">
        <v>30</v>
      </c>
      <c r="H171" s="21" t="s">
        <v>0</v>
      </c>
      <c r="I171" s="22" t="s">
        <v>1</v>
      </c>
      <c r="J171" s="1" t="s">
        <v>29</v>
      </c>
      <c r="K171" s="23" t="s">
        <v>31</v>
      </c>
      <c r="L171" s="19" t="s">
        <v>2</v>
      </c>
    </row>
    <row r="172" spans="1:13" s="70" customFormat="1" ht="18" customHeight="1" x14ac:dyDescent="0.2">
      <c r="A172" s="70" t="s">
        <v>229</v>
      </c>
      <c r="C172" s="71" t="s">
        <v>33</v>
      </c>
      <c r="D172" s="72">
        <v>9781787557765</v>
      </c>
      <c r="E172" s="72" t="s">
        <v>238</v>
      </c>
      <c r="F172" s="70" t="s">
        <v>212</v>
      </c>
      <c r="G172" s="73">
        <v>0</v>
      </c>
      <c r="H172" s="74">
        <v>15</v>
      </c>
      <c r="I172" s="75"/>
      <c r="J172" s="76">
        <v>12</v>
      </c>
      <c r="K172" s="77">
        <f t="shared" ref="K172" si="75">G172*L172</f>
        <v>0</v>
      </c>
      <c r="L172" s="78">
        <f t="shared" ref="L172" si="76">H172-(H172*$G$27)</f>
        <v>8.25</v>
      </c>
    </row>
    <row r="173" spans="1:13" s="70" customFormat="1" ht="18" customHeight="1" x14ac:dyDescent="0.2">
      <c r="A173" s="70" t="s">
        <v>229</v>
      </c>
      <c r="C173" s="71" t="s">
        <v>33</v>
      </c>
      <c r="D173" s="72">
        <v>9781787552937</v>
      </c>
      <c r="E173" s="72" t="s">
        <v>238</v>
      </c>
      <c r="F173" s="70" t="s">
        <v>213</v>
      </c>
      <c r="G173" s="73">
        <v>0</v>
      </c>
      <c r="H173" s="74">
        <v>15</v>
      </c>
      <c r="I173" s="75"/>
      <c r="J173" s="76">
        <v>12</v>
      </c>
      <c r="K173" s="77">
        <f t="shared" ref="K173:K182" si="77">G173*L173</f>
        <v>0</v>
      </c>
      <c r="L173" s="78">
        <f t="shared" ref="L173:L182" si="78">H173-(H173*$G$27)</f>
        <v>8.25</v>
      </c>
    </row>
    <row r="174" spans="1:13" s="70" customFormat="1" ht="18" customHeight="1" x14ac:dyDescent="0.2">
      <c r="A174" s="70" t="s">
        <v>229</v>
      </c>
      <c r="C174" s="71" t="s">
        <v>33</v>
      </c>
      <c r="D174" s="72">
        <v>9781839641848</v>
      </c>
      <c r="E174" s="72" t="s">
        <v>238</v>
      </c>
      <c r="F174" s="70" t="s">
        <v>214</v>
      </c>
      <c r="G174" s="73">
        <v>0</v>
      </c>
      <c r="H174" s="74">
        <v>15</v>
      </c>
      <c r="I174" s="75"/>
      <c r="J174" s="76">
        <v>12</v>
      </c>
      <c r="K174" s="77">
        <f t="shared" si="77"/>
        <v>0</v>
      </c>
      <c r="L174" s="78">
        <f t="shared" si="78"/>
        <v>8.25</v>
      </c>
    </row>
    <row r="175" spans="1:13" s="70" customFormat="1" ht="18" customHeight="1" x14ac:dyDescent="0.2">
      <c r="A175" s="70" t="s">
        <v>229</v>
      </c>
      <c r="C175" s="71" t="s">
        <v>33</v>
      </c>
      <c r="D175" s="72">
        <v>9781783616060</v>
      </c>
      <c r="E175" s="72" t="s">
        <v>238</v>
      </c>
      <c r="F175" s="70" t="s">
        <v>215</v>
      </c>
      <c r="G175" s="73">
        <v>0</v>
      </c>
      <c r="H175" s="74">
        <v>15</v>
      </c>
      <c r="I175" s="75"/>
      <c r="J175" s="76">
        <v>12</v>
      </c>
      <c r="K175" s="77">
        <f t="shared" si="77"/>
        <v>0</v>
      </c>
      <c r="L175" s="78">
        <f t="shared" si="78"/>
        <v>8.25</v>
      </c>
    </row>
    <row r="176" spans="1:13" s="70" customFormat="1" ht="18" customHeight="1" x14ac:dyDescent="0.2">
      <c r="A176" s="70" t="s">
        <v>229</v>
      </c>
      <c r="C176" s="71" t="s">
        <v>33</v>
      </c>
      <c r="D176" s="72">
        <v>9781787557758</v>
      </c>
      <c r="E176" s="72" t="s">
        <v>238</v>
      </c>
      <c r="F176" s="70" t="s">
        <v>216</v>
      </c>
      <c r="G176" s="73">
        <v>0</v>
      </c>
      <c r="H176" s="74">
        <v>15</v>
      </c>
      <c r="I176" s="75"/>
      <c r="J176" s="76">
        <v>12</v>
      </c>
      <c r="K176" s="77">
        <f t="shared" si="77"/>
        <v>0</v>
      </c>
      <c r="L176" s="78">
        <f t="shared" si="78"/>
        <v>8.25</v>
      </c>
    </row>
    <row r="177" spans="1:12" s="70" customFormat="1" ht="18" customHeight="1" x14ac:dyDescent="0.2">
      <c r="A177" s="70" t="s">
        <v>229</v>
      </c>
      <c r="C177" s="71" t="s">
        <v>33</v>
      </c>
      <c r="D177" s="72">
        <v>9780857750051</v>
      </c>
      <c r="E177" s="72" t="s">
        <v>238</v>
      </c>
      <c r="F177" s="70" t="s">
        <v>220</v>
      </c>
      <c r="G177" s="73">
        <v>0</v>
      </c>
      <c r="H177" s="74">
        <v>15</v>
      </c>
      <c r="I177" s="75"/>
      <c r="J177" s="76">
        <v>12</v>
      </c>
      <c r="K177" s="77">
        <f t="shared" si="77"/>
        <v>0</v>
      </c>
      <c r="L177" s="78">
        <f t="shared" si="78"/>
        <v>8.25</v>
      </c>
    </row>
    <row r="178" spans="1:12" s="70" customFormat="1" ht="18" customHeight="1" x14ac:dyDescent="0.2">
      <c r="A178" s="70" t="s">
        <v>229</v>
      </c>
      <c r="C178" s="71" t="s">
        <v>33</v>
      </c>
      <c r="D178" s="72">
        <v>9780857753984</v>
      </c>
      <c r="E178" s="72" t="s">
        <v>238</v>
      </c>
      <c r="F178" s="70" t="s">
        <v>217</v>
      </c>
      <c r="G178" s="73">
        <v>0</v>
      </c>
      <c r="H178" s="74">
        <v>15</v>
      </c>
      <c r="I178" s="75"/>
      <c r="J178" s="76">
        <v>12</v>
      </c>
      <c r="K178" s="77">
        <f t="shared" si="77"/>
        <v>0</v>
      </c>
      <c r="L178" s="78">
        <f t="shared" si="78"/>
        <v>8.25</v>
      </c>
    </row>
    <row r="179" spans="1:12" s="70" customFormat="1" ht="18" customHeight="1" x14ac:dyDescent="0.2">
      <c r="A179" s="70" t="s">
        <v>229</v>
      </c>
      <c r="C179" s="71" t="s">
        <v>33</v>
      </c>
      <c r="D179" s="72">
        <v>9780857753977</v>
      </c>
      <c r="E179" s="72" t="s">
        <v>238</v>
      </c>
      <c r="F179" s="70" t="s">
        <v>218</v>
      </c>
      <c r="G179" s="73">
        <v>0</v>
      </c>
      <c r="H179" s="74">
        <v>15</v>
      </c>
      <c r="I179" s="75"/>
      <c r="J179" s="76">
        <v>12</v>
      </c>
      <c r="K179" s="77">
        <f t="shared" ref="K179:K181" si="79">G179*L179</f>
        <v>0</v>
      </c>
      <c r="L179" s="78">
        <f t="shared" ref="L179:L181" si="80">H179-(H179*$G$27)</f>
        <v>8.25</v>
      </c>
    </row>
    <row r="180" spans="1:12" s="70" customFormat="1" ht="18" customHeight="1" x14ac:dyDescent="0.2">
      <c r="A180" s="70" t="s">
        <v>229</v>
      </c>
      <c r="C180" s="71" t="s">
        <v>33</v>
      </c>
      <c r="D180" s="72">
        <v>9781786647894</v>
      </c>
      <c r="E180" s="72" t="s">
        <v>238</v>
      </c>
      <c r="F180" s="70" t="s">
        <v>219</v>
      </c>
      <c r="G180" s="73">
        <v>0</v>
      </c>
      <c r="H180" s="74">
        <v>15</v>
      </c>
      <c r="I180" s="75"/>
      <c r="J180" s="76">
        <v>12</v>
      </c>
      <c r="K180" s="77">
        <f t="shared" si="79"/>
        <v>0</v>
      </c>
      <c r="L180" s="78">
        <f t="shared" si="80"/>
        <v>8.25</v>
      </c>
    </row>
    <row r="181" spans="1:12" s="70" customFormat="1" ht="18" customHeight="1" x14ac:dyDescent="0.2">
      <c r="A181" s="70" t="s">
        <v>229</v>
      </c>
      <c r="C181" s="71" t="s">
        <v>33</v>
      </c>
      <c r="D181" s="72">
        <v>9781847863089</v>
      </c>
      <c r="E181" s="72" t="s">
        <v>238</v>
      </c>
      <c r="F181" s="70" t="s">
        <v>221</v>
      </c>
      <c r="G181" s="73">
        <v>0</v>
      </c>
      <c r="H181" s="74">
        <v>15</v>
      </c>
      <c r="I181" s="75"/>
      <c r="J181" s="76">
        <v>12</v>
      </c>
      <c r="K181" s="77">
        <f t="shared" si="79"/>
        <v>0</v>
      </c>
      <c r="L181" s="78">
        <f t="shared" si="80"/>
        <v>8.25</v>
      </c>
    </row>
    <row r="182" spans="1:12" s="70" customFormat="1" ht="18" customHeight="1" x14ac:dyDescent="0.2">
      <c r="A182" s="70" t="s">
        <v>229</v>
      </c>
      <c r="C182" s="71" t="s">
        <v>33</v>
      </c>
      <c r="D182" s="72">
        <v>9781783613052</v>
      </c>
      <c r="E182" s="72" t="s">
        <v>238</v>
      </c>
      <c r="F182" s="70" t="s">
        <v>225</v>
      </c>
      <c r="G182" s="73">
        <v>0</v>
      </c>
      <c r="H182" s="74">
        <v>15</v>
      </c>
      <c r="I182" s="75"/>
      <c r="J182" s="76">
        <v>12</v>
      </c>
      <c r="K182" s="77">
        <f t="shared" si="77"/>
        <v>0</v>
      </c>
      <c r="L182" s="78">
        <f t="shared" si="78"/>
        <v>8.25</v>
      </c>
    </row>
    <row r="183" spans="1:12" s="70" customFormat="1" ht="18" customHeight="1" x14ac:dyDescent="0.2">
      <c r="A183" s="70" t="s">
        <v>229</v>
      </c>
      <c r="C183" s="71" t="s">
        <v>33</v>
      </c>
      <c r="D183" s="72">
        <v>9781847866486</v>
      </c>
      <c r="E183" s="72" t="s">
        <v>238</v>
      </c>
      <c r="F183" s="70" t="s">
        <v>222</v>
      </c>
      <c r="G183" s="73">
        <v>0</v>
      </c>
      <c r="H183" s="74">
        <v>15</v>
      </c>
      <c r="I183" s="75"/>
      <c r="J183" s="76">
        <v>12</v>
      </c>
      <c r="K183" s="77">
        <f t="shared" ref="K183:K185" si="81">G183*L183</f>
        <v>0</v>
      </c>
      <c r="L183" s="78">
        <f t="shared" ref="L183:L185" si="82">H183-(H183*$G$27)</f>
        <v>8.25</v>
      </c>
    </row>
    <row r="184" spans="1:12" s="70" customFormat="1" ht="18" customHeight="1" x14ac:dyDescent="0.2">
      <c r="A184" s="70" t="s">
        <v>229</v>
      </c>
      <c r="C184" s="71" t="s">
        <v>33</v>
      </c>
      <c r="D184" s="72">
        <v>9781847862310</v>
      </c>
      <c r="E184" s="72" t="s">
        <v>238</v>
      </c>
      <c r="F184" s="70" t="s">
        <v>223</v>
      </c>
      <c r="G184" s="73">
        <v>0</v>
      </c>
      <c r="H184" s="74">
        <v>15</v>
      </c>
      <c r="I184" s="75"/>
      <c r="J184" s="76">
        <v>12</v>
      </c>
      <c r="K184" s="77">
        <f t="shared" si="81"/>
        <v>0</v>
      </c>
      <c r="L184" s="78">
        <f t="shared" si="82"/>
        <v>8.25</v>
      </c>
    </row>
    <row r="185" spans="1:12" s="70" customFormat="1" ht="18" customHeight="1" x14ac:dyDescent="0.2">
      <c r="A185" s="70" t="s">
        <v>229</v>
      </c>
      <c r="C185" s="71" t="s">
        <v>33</v>
      </c>
      <c r="D185" s="72">
        <v>9781847866479</v>
      </c>
      <c r="E185" s="72" t="s">
        <v>238</v>
      </c>
      <c r="F185" s="70" t="s">
        <v>224</v>
      </c>
      <c r="G185" s="73">
        <v>0</v>
      </c>
      <c r="H185" s="74">
        <v>15</v>
      </c>
      <c r="I185" s="75"/>
      <c r="J185" s="76">
        <v>12</v>
      </c>
      <c r="K185" s="77">
        <f t="shared" si="81"/>
        <v>0</v>
      </c>
      <c r="L185" s="78">
        <f t="shared" si="82"/>
        <v>8.25</v>
      </c>
    </row>
    <row r="186" spans="1:12" s="70" customFormat="1" ht="18" customHeight="1" x14ac:dyDescent="0.2">
      <c r="C186" s="71"/>
      <c r="D186" s="72"/>
      <c r="E186" s="72"/>
    </row>
    <row r="187" spans="1:12" s="27" customFormat="1" ht="13" customHeight="1" x14ac:dyDescent="0.2">
      <c r="A187" s="19" t="s">
        <v>13</v>
      </c>
      <c r="B187" s="19" t="s">
        <v>12</v>
      </c>
      <c r="C187" s="1" t="s">
        <v>28</v>
      </c>
      <c r="D187" s="46" t="s">
        <v>11</v>
      </c>
      <c r="E187" s="20" t="s">
        <v>37</v>
      </c>
      <c r="F187" s="19" t="s">
        <v>32</v>
      </c>
      <c r="G187" s="19" t="s">
        <v>30</v>
      </c>
      <c r="H187" s="21" t="s">
        <v>0</v>
      </c>
      <c r="I187" s="22" t="s">
        <v>1</v>
      </c>
      <c r="J187" s="1" t="s">
        <v>29</v>
      </c>
      <c r="K187" s="23" t="s">
        <v>31</v>
      </c>
      <c r="L187" s="19" t="s">
        <v>2</v>
      </c>
    </row>
    <row r="188" spans="1:12" s="70" customFormat="1" ht="18" customHeight="1" x14ac:dyDescent="0.2">
      <c r="A188" s="70" t="s">
        <v>229</v>
      </c>
      <c r="C188" s="71" t="s">
        <v>33</v>
      </c>
      <c r="D188" s="72">
        <v>9781783614233</v>
      </c>
      <c r="E188" s="72" t="s">
        <v>254</v>
      </c>
      <c r="F188" s="70" t="s">
        <v>226</v>
      </c>
      <c r="G188" s="73">
        <v>0</v>
      </c>
      <c r="H188" s="74">
        <v>9.99</v>
      </c>
      <c r="I188" s="75"/>
      <c r="J188" s="76">
        <v>20</v>
      </c>
      <c r="K188" s="77">
        <f>G188*L188</f>
        <v>0</v>
      </c>
      <c r="L188" s="78">
        <f>H188-(H188*$G$27)</f>
        <v>5.49</v>
      </c>
    </row>
    <row r="189" spans="1:12" s="70" customFormat="1" ht="19" customHeight="1" x14ac:dyDescent="0.2">
      <c r="A189" s="70" t="s">
        <v>229</v>
      </c>
      <c r="C189" s="71" t="s">
        <v>33</v>
      </c>
      <c r="D189" s="72">
        <v>9781783614226</v>
      </c>
      <c r="E189" s="72" t="s">
        <v>254</v>
      </c>
      <c r="F189" s="70" t="s">
        <v>227</v>
      </c>
      <c r="G189" s="73">
        <v>0</v>
      </c>
      <c r="H189" s="74">
        <v>8.99</v>
      </c>
      <c r="I189" s="75"/>
      <c r="J189" s="76">
        <v>20</v>
      </c>
      <c r="K189" s="77">
        <f>G189*L189</f>
        <v>0</v>
      </c>
      <c r="L189" s="78">
        <f>H189-(H189*$G$27)</f>
        <v>4.9400000000000004</v>
      </c>
    </row>
    <row r="190" spans="1:12" s="27" customFormat="1" ht="13" customHeight="1" x14ac:dyDescent="0.2">
      <c r="A190" s="19" t="s">
        <v>13</v>
      </c>
      <c r="B190" s="19" t="s">
        <v>12</v>
      </c>
      <c r="C190" s="1" t="s">
        <v>28</v>
      </c>
      <c r="D190" s="46" t="s">
        <v>11</v>
      </c>
      <c r="E190" s="20" t="s">
        <v>37</v>
      </c>
      <c r="F190" s="19" t="s">
        <v>32</v>
      </c>
      <c r="G190" s="19" t="s">
        <v>30</v>
      </c>
      <c r="H190" s="21" t="s">
        <v>0</v>
      </c>
      <c r="I190" s="22" t="s">
        <v>1</v>
      </c>
      <c r="J190" s="1" t="s">
        <v>29</v>
      </c>
      <c r="K190" s="23" t="s">
        <v>31</v>
      </c>
      <c r="L190" s="19" t="s">
        <v>2</v>
      </c>
    </row>
    <row r="191" spans="1:12" s="70" customFormat="1" ht="18" customHeight="1" x14ac:dyDescent="0.2">
      <c r="A191" s="70" t="s">
        <v>262</v>
      </c>
      <c r="B191" s="70" t="s">
        <v>42</v>
      </c>
      <c r="C191" s="71" t="s">
        <v>33</v>
      </c>
      <c r="D191" s="72">
        <v>9781839648908</v>
      </c>
      <c r="E191" s="72" t="s">
        <v>254</v>
      </c>
      <c r="F191" s="70" t="s">
        <v>39</v>
      </c>
      <c r="G191" s="73">
        <v>0</v>
      </c>
      <c r="H191" s="74">
        <v>6.99</v>
      </c>
      <c r="I191" s="75"/>
      <c r="J191" s="76">
        <v>80</v>
      </c>
      <c r="K191" s="77">
        <f t="shared" ref="K191:K192" si="83">G191*L191</f>
        <v>0</v>
      </c>
      <c r="L191" s="78">
        <f t="shared" ref="L191:L192" si="84">H191-(H191*$G$27)</f>
        <v>3.84</v>
      </c>
    </row>
    <row r="192" spans="1:12" s="70" customFormat="1" ht="18" customHeight="1" x14ac:dyDescent="0.2">
      <c r="A192" s="70" t="s">
        <v>262</v>
      </c>
      <c r="B192" s="70" t="s">
        <v>42</v>
      </c>
      <c r="C192" s="71" t="s">
        <v>33</v>
      </c>
      <c r="D192" s="72">
        <v>9781839649479</v>
      </c>
      <c r="E192" s="72" t="s">
        <v>254</v>
      </c>
      <c r="F192" s="70" t="s">
        <v>40</v>
      </c>
      <c r="G192" s="73">
        <v>0</v>
      </c>
      <c r="H192" s="74">
        <v>6.99</v>
      </c>
      <c r="I192" s="75"/>
      <c r="J192" s="76">
        <v>80</v>
      </c>
      <c r="K192" s="77">
        <f t="shared" si="83"/>
        <v>0</v>
      </c>
      <c r="L192" s="78">
        <f t="shared" si="84"/>
        <v>3.84</v>
      </c>
    </row>
    <row r="193" spans="1:12" s="70" customFormat="1" ht="18" customHeight="1" x14ac:dyDescent="0.2">
      <c r="A193" s="70" t="s">
        <v>262</v>
      </c>
      <c r="B193" s="70" t="s">
        <v>42</v>
      </c>
      <c r="C193" s="71" t="s">
        <v>33</v>
      </c>
      <c r="D193" s="72">
        <v>9781839649448</v>
      </c>
      <c r="E193" s="72" t="s">
        <v>254</v>
      </c>
      <c r="F193" s="70" t="s">
        <v>263</v>
      </c>
      <c r="G193" s="73">
        <v>0</v>
      </c>
      <c r="H193" s="74">
        <v>6.99</v>
      </c>
      <c r="I193" s="75"/>
      <c r="J193" s="76">
        <v>80</v>
      </c>
      <c r="K193" s="77">
        <f t="shared" ref="K193:K195" si="85">G193*L193</f>
        <v>0</v>
      </c>
      <c r="L193" s="78">
        <f t="shared" ref="L193:L195" si="86">H193-(H193*$G$27)</f>
        <v>3.84</v>
      </c>
    </row>
    <row r="194" spans="1:12" s="70" customFormat="1" ht="18" customHeight="1" x14ac:dyDescent="0.2">
      <c r="A194" s="70" t="s">
        <v>262</v>
      </c>
      <c r="B194" s="70" t="s">
        <v>42</v>
      </c>
      <c r="C194" s="71" t="s">
        <v>33</v>
      </c>
      <c r="D194" s="72">
        <v>9781839648915</v>
      </c>
      <c r="E194" s="72" t="s">
        <v>254</v>
      </c>
      <c r="F194" s="70" t="s">
        <v>264</v>
      </c>
      <c r="G194" s="73">
        <v>0</v>
      </c>
      <c r="H194" s="74">
        <v>6.99</v>
      </c>
      <c r="I194" s="75"/>
      <c r="J194" s="76">
        <v>80</v>
      </c>
      <c r="K194" s="77">
        <f t="shared" si="85"/>
        <v>0</v>
      </c>
      <c r="L194" s="78">
        <f t="shared" si="86"/>
        <v>3.84</v>
      </c>
    </row>
    <row r="195" spans="1:12" s="70" customFormat="1" ht="18" customHeight="1" x14ac:dyDescent="0.2">
      <c r="A195" s="70" t="s">
        <v>262</v>
      </c>
      <c r="B195" s="70" t="s">
        <v>42</v>
      </c>
      <c r="C195" s="71" t="s">
        <v>33</v>
      </c>
      <c r="D195" s="72">
        <v>9781839649462</v>
      </c>
      <c r="E195" s="72" t="s">
        <v>254</v>
      </c>
      <c r="F195" s="70" t="s">
        <v>265</v>
      </c>
      <c r="G195" s="73">
        <v>0</v>
      </c>
      <c r="H195" s="74">
        <v>6.99</v>
      </c>
      <c r="I195" s="75"/>
      <c r="J195" s="76">
        <v>80</v>
      </c>
      <c r="K195" s="77">
        <f t="shared" si="85"/>
        <v>0</v>
      </c>
      <c r="L195" s="78">
        <f t="shared" si="86"/>
        <v>3.84</v>
      </c>
    </row>
    <row r="196" spans="1:12" s="70" customFormat="1" ht="18" customHeight="1" x14ac:dyDescent="0.2">
      <c r="A196" s="70" t="s">
        <v>262</v>
      </c>
      <c r="B196" s="70" t="s">
        <v>42</v>
      </c>
      <c r="C196" s="71" t="s">
        <v>33</v>
      </c>
      <c r="D196" s="72">
        <v>9781839649455</v>
      </c>
      <c r="E196" s="72" t="s">
        <v>254</v>
      </c>
      <c r="F196" s="70" t="s">
        <v>41</v>
      </c>
      <c r="G196" s="73">
        <v>0</v>
      </c>
      <c r="H196" s="74">
        <v>6.99</v>
      </c>
      <c r="I196" s="75"/>
      <c r="J196" s="76">
        <v>80</v>
      </c>
      <c r="K196" s="77">
        <f>G196*L196</f>
        <v>0</v>
      </c>
      <c r="L196" s="78">
        <f>H196-(H196*$G$27)</f>
        <v>3.84</v>
      </c>
    </row>
    <row r="197" spans="1:12" s="70" customFormat="1" ht="18" customHeight="1" x14ac:dyDescent="0.2">
      <c r="C197" s="71"/>
      <c r="D197" s="72"/>
      <c r="E197" s="72"/>
    </row>
    <row r="198" spans="1:12" s="27" customFormat="1" ht="13" customHeight="1" x14ac:dyDescent="0.2">
      <c r="A198" s="19" t="s">
        <v>13</v>
      </c>
      <c r="B198" s="19" t="s">
        <v>12</v>
      </c>
      <c r="C198" s="1" t="s">
        <v>28</v>
      </c>
      <c r="D198" s="46" t="s">
        <v>11</v>
      </c>
      <c r="E198" s="20" t="s">
        <v>37</v>
      </c>
      <c r="F198" s="19" t="s">
        <v>32</v>
      </c>
      <c r="G198" s="19" t="s">
        <v>30</v>
      </c>
      <c r="H198" s="21" t="s">
        <v>0</v>
      </c>
      <c r="I198" s="22" t="s">
        <v>1</v>
      </c>
      <c r="J198" s="1" t="s">
        <v>29</v>
      </c>
      <c r="K198" s="23" t="s">
        <v>31</v>
      </c>
      <c r="L198" s="19" t="s">
        <v>2</v>
      </c>
    </row>
    <row r="199" spans="1:12" s="70" customFormat="1" ht="18" customHeight="1" x14ac:dyDescent="0.2">
      <c r="A199" s="70" t="s">
        <v>262</v>
      </c>
      <c r="B199" s="70" t="s">
        <v>58</v>
      </c>
      <c r="C199" s="71" t="s">
        <v>33</v>
      </c>
      <c r="D199" s="72">
        <v>9780857752635</v>
      </c>
      <c r="E199" s="72" t="s">
        <v>260</v>
      </c>
      <c r="F199" s="70" t="s">
        <v>43</v>
      </c>
      <c r="G199" s="73">
        <v>0</v>
      </c>
      <c r="H199" s="74">
        <v>9.99</v>
      </c>
      <c r="I199" s="75"/>
      <c r="J199" s="76">
        <v>20</v>
      </c>
      <c r="K199" s="77">
        <f t="shared" ref="K199:K210" si="87">G199*L199</f>
        <v>0</v>
      </c>
      <c r="L199" s="78">
        <f t="shared" ref="L199:L210" si="88">H199-(H199*$G$27)</f>
        <v>5.49</v>
      </c>
    </row>
    <row r="200" spans="1:12" s="70" customFormat="1" ht="18" customHeight="1" x14ac:dyDescent="0.2">
      <c r="A200" s="70" t="s">
        <v>262</v>
      </c>
      <c r="B200" s="70" t="s">
        <v>58</v>
      </c>
      <c r="C200" s="71" t="s">
        <v>33</v>
      </c>
      <c r="D200" s="72">
        <v>9780857752642</v>
      </c>
      <c r="E200" s="72" t="s">
        <v>260</v>
      </c>
      <c r="F200" s="70" t="s">
        <v>44</v>
      </c>
      <c r="G200" s="73">
        <v>0</v>
      </c>
      <c r="H200" s="74">
        <v>9.99</v>
      </c>
      <c r="I200" s="75"/>
      <c r="J200" s="76">
        <v>20</v>
      </c>
      <c r="K200" s="77">
        <f t="shared" si="87"/>
        <v>0</v>
      </c>
      <c r="L200" s="78">
        <f t="shared" si="88"/>
        <v>5.49</v>
      </c>
    </row>
    <row r="201" spans="1:12" s="70" customFormat="1" ht="18" customHeight="1" x14ac:dyDescent="0.2">
      <c r="A201" s="70" t="s">
        <v>262</v>
      </c>
      <c r="B201" s="70" t="s">
        <v>58</v>
      </c>
      <c r="C201" s="71" t="s">
        <v>33</v>
      </c>
      <c r="D201" s="72">
        <v>9781847869494</v>
      </c>
      <c r="E201" s="72" t="s">
        <v>260</v>
      </c>
      <c r="F201" s="70" t="s">
        <v>45</v>
      </c>
      <c r="G201" s="73">
        <v>0</v>
      </c>
      <c r="H201" s="74">
        <v>9.99</v>
      </c>
      <c r="I201" s="75"/>
      <c r="J201" s="76">
        <v>20</v>
      </c>
      <c r="K201" s="77">
        <f t="shared" si="87"/>
        <v>0</v>
      </c>
      <c r="L201" s="78">
        <f t="shared" si="88"/>
        <v>5.49</v>
      </c>
    </row>
    <row r="202" spans="1:12" s="70" customFormat="1" ht="18" customHeight="1" x14ac:dyDescent="0.2">
      <c r="A202" s="70" t="s">
        <v>262</v>
      </c>
      <c r="B202" s="70" t="s">
        <v>58</v>
      </c>
      <c r="C202" s="71" t="s">
        <v>33</v>
      </c>
      <c r="D202" s="72">
        <v>9780857753755</v>
      </c>
      <c r="E202" s="72" t="s">
        <v>260</v>
      </c>
      <c r="F202" s="70" t="s">
        <v>46</v>
      </c>
      <c r="G202" s="73">
        <v>0</v>
      </c>
      <c r="H202" s="74">
        <v>9.99</v>
      </c>
      <c r="I202" s="75"/>
      <c r="J202" s="76">
        <v>20</v>
      </c>
      <c r="K202" s="77">
        <f t="shared" si="87"/>
        <v>0</v>
      </c>
      <c r="L202" s="78">
        <f t="shared" si="88"/>
        <v>5.49</v>
      </c>
    </row>
    <row r="203" spans="1:12" s="70" customFormat="1" ht="18" customHeight="1" x14ac:dyDescent="0.2">
      <c r="A203" s="70" t="s">
        <v>262</v>
      </c>
      <c r="B203" s="70" t="s">
        <v>58</v>
      </c>
      <c r="C203" s="71" t="s">
        <v>33</v>
      </c>
      <c r="D203" s="72">
        <v>9781847869500</v>
      </c>
      <c r="E203" s="72" t="s">
        <v>260</v>
      </c>
      <c r="F203" s="70" t="s">
        <v>47</v>
      </c>
      <c r="G203" s="73">
        <v>0</v>
      </c>
      <c r="H203" s="74">
        <v>9.99</v>
      </c>
      <c r="I203" s="75"/>
      <c r="J203" s="76">
        <v>20</v>
      </c>
      <c r="K203" s="77">
        <f t="shared" si="87"/>
        <v>0</v>
      </c>
      <c r="L203" s="78">
        <f t="shared" si="88"/>
        <v>5.49</v>
      </c>
    </row>
    <row r="204" spans="1:12" s="70" customFormat="1" ht="18" customHeight="1" x14ac:dyDescent="0.2">
      <c r="A204" s="70" t="s">
        <v>262</v>
      </c>
      <c r="B204" s="70" t="s">
        <v>58</v>
      </c>
      <c r="C204" s="71" t="s">
        <v>33</v>
      </c>
      <c r="D204" s="72">
        <v>9781847866554</v>
      </c>
      <c r="E204" s="72" t="s">
        <v>260</v>
      </c>
      <c r="F204" s="70" t="s">
        <v>48</v>
      </c>
      <c r="G204" s="73">
        <v>0</v>
      </c>
      <c r="H204" s="74">
        <v>9.99</v>
      </c>
      <c r="I204" s="75"/>
      <c r="J204" s="76">
        <v>20</v>
      </c>
      <c r="K204" s="77">
        <f t="shared" ref="K204:K208" si="89">G204*L204</f>
        <v>0</v>
      </c>
      <c r="L204" s="78">
        <f t="shared" ref="L204:L208" si="90">H204-(H204*$G$27)</f>
        <v>5.49</v>
      </c>
    </row>
    <row r="205" spans="1:12" s="70" customFormat="1" ht="18" customHeight="1" x14ac:dyDescent="0.2">
      <c r="A205" s="70" t="s">
        <v>262</v>
      </c>
      <c r="B205" s="70" t="s">
        <v>58</v>
      </c>
      <c r="C205" s="71" t="s">
        <v>33</v>
      </c>
      <c r="D205" s="72">
        <v>9781839641909</v>
      </c>
      <c r="E205" s="72" t="s">
        <v>260</v>
      </c>
      <c r="F205" s="70" t="s">
        <v>49</v>
      </c>
      <c r="G205" s="73">
        <v>0</v>
      </c>
      <c r="H205" s="74">
        <v>9.99</v>
      </c>
      <c r="I205" s="75"/>
      <c r="J205" s="76">
        <v>20</v>
      </c>
      <c r="K205" s="77">
        <f t="shared" si="89"/>
        <v>0</v>
      </c>
      <c r="L205" s="78">
        <f t="shared" si="90"/>
        <v>5.49</v>
      </c>
    </row>
    <row r="206" spans="1:12" s="70" customFormat="1" ht="18" customHeight="1" x14ac:dyDescent="0.2">
      <c r="A206" s="70" t="s">
        <v>262</v>
      </c>
      <c r="B206" s="70" t="s">
        <v>58</v>
      </c>
      <c r="C206" s="71" t="s">
        <v>33</v>
      </c>
      <c r="D206" s="72">
        <v>9781847867025</v>
      </c>
      <c r="E206" s="72" t="s">
        <v>260</v>
      </c>
      <c r="F206" s="70" t="s">
        <v>50</v>
      </c>
      <c r="G206" s="73">
        <v>0</v>
      </c>
      <c r="H206" s="74">
        <v>9.99</v>
      </c>
      <c r="I206" s="75"/>
      <c r="J206" s="76">
        <v>20</v>
      </c>
      <c r="K206" s="77">
        <f t="shared" si="89"/>
        <v>0</v>
      </c>
      <c r="L206" s="78">
        <f t="shared" si="90"/>
        <v>5.49</v>
      </c>
    </row>
    <row r="207" spans="1:12" s="70" customFormat="1" ht="18" customHeight="1" x14ac:dyDescent="0.2">
      <c r="A207" s="70" t="s">
        <v>262</v>
      </c>
      <c r="B207" s="70" t="s">
        <v>58</v>
      </c>
      <c r="C207" s="71" t="s">
        <v>33</v>
      </c>
      <c r="D207" s="72">
        <v>9781847867162</v>
      </c>
      <c r="E207" s="72" t="s">
        <v>260</v>
      </c>
      <c r="F207" s="70" t="s">
        <v>51</v>
      </c>
      <c r="G207" s="73">
        <v>0</v>
      </c>
      <c r="H207" s="74">
        <v>9.99</v>
      </c>
      <c r="I207" s="75"/>
      <c r="J207" s="76">
        <v>20</v>
      </c>
      <c r="K207" s="77">
        <f t="shared" si="89"/>
        <v>0</v>
      </c>
      <c r="L207" s="78">
        <f t="shared" si="90"/>
        <v>5.49</v>
      </c>
    </row>
    <row r="208" spans="1:12" s="70" customFormat="1" ht="18" customHeight="1" x14ac:dyDescent="0.2">
      <c r="A208" s="70" t="s">
        <v>262</v>
      </c>
      <c r="B208" s="70" t="s">
        <v>58</v>
      </c>
      <c r="C208" s="71" t="s">
        <v>33</v>
      </c>
      <c r="D208" s="72">
        <v>9781847867018</v>
      </c>
      <c r="E208" s="72" t="s">
        <v>260</v>
      </c>
      <c r="F208" s="70" t="s">
        <v>52</v>
      </c>
      <c r="G208" s="73">
        <v>0</v>
      </c>
      <c r="H208" s="74">
        <v>9.99</v>
      </c>
      <c r="I208" s="75"/>
      <c r="J208" s="76">
        <v>20</v>
      </c>
      <c r="K208" s="77">
        <f t="shared" si="89"/>
        <v>0</v>
      </c>
      <c r="L208" s="78">
        <f t="shared" si="90"/>
        <v>5.49</v>
      </c>
    </row>
    <row r="209" spans="1:12" s="70" customFormat="1" ht="18" customHeight="1" x14ac:dyDescent="0.2">
      <c r="A209" s="70" t="s">
        <v>262</v>
      </c>
      <c r="B209" s="70" t="s">
        <v>58</v>
      </c>
      <c r="C209" s="71" t="s">
        <v>33</v>
      </c>
      <c r="D209" s="72">
        <v>9781847869814</v>
      </c>
      <c r="E209" s="72" t="s">
        <v>260</v>
      </c>
      <c r="F209" s="70" t="s">
        <v>53</v>
      </c>
      <c r="G209" s="73">
        <v>0</v>
      </c>
      <c r="H209" s="74">
        <v>9.99</v>
      </c>
      <c r="I209" s="75"/>
      <c r="J209" s="76">
        <v>20</v>
      </c>
      <c r="K209" s="77">
        <f t="shared" si="87"/>
        <v>0</v>
      </c>
      <c r="L209" s="78">
        <f t="shared" si="88"/>
        <v>5.49</v>
      </c>
    </row>
    <row r="210" spans="1:12" s="70" customFormat="1" ht="18" customHeight="1" x14ac:dyDescent="0.2">
      <c r="A210" s="70" t="s">
        <v>262</v>
      </c>
      <c r="B210" s="70" t="s">
        <v>58</v>
      </c>
      <c r="C210" s="71" t="s">
        <v>33</v>
      </c>
      <c r="D210" s="72">
        <v>9781847863058</v>
      </c>
      <c r="E210" s="72" t="s">
        <v>260</v>
      </c>
      <c r="F210" s="70" t="s">
        <v>54</v>
      </c>
      <c r="G210" s="73">
        <v>0</v>
      </c>
      <c r="H210" s="74">
        <v>9.99</v>
      </c>
      <c r="I210" s="75"/>
      <c r="J210" s="76">
        <v>20</v>
      </c>
      <c r="K210" s="77">
        <f t="shared" si="87"/>
        <v>0</v>
      </c>
      <c r="L210" s="78">
        <f t="shared" si="88"/>
        <v>5.49</v>
      </c>
    </row>
    <row r="211" spans="1:12" s="70" customFormat="1" ht="18" customHeight="1" x14ac:dyDescent="0.2">
      <c r="A211" s="70" t="s">
        <v>262</v>
      </c>
      <c r="B211" s="70" t="s">
        <v>58</v>
      </c>
      <c r="C211" s="71" t="s">
        <v>33</v>
      </c>
      <c r="D211" s="72">
        <v>9781787552982</v>
      </c>
      <c r="E211" s="72" t="s">
        <v>260</v>
      </c>
      <c r="F211" s="70" t="s">
        <v>55</v>
      </c>
      <c r="G211" s="73">
        <v>0</v>
      </c>
      <c r="H211" s="74">
        <v>9.99</v>
      </c>
      <c r="I211" s="75"/>
      <c r="J211" s="76">
        <v>20</v>
      </c>
      <c r="K211" s="77">
        <f t="shared" ref="K211:K213" si="91">G211*L211</f>
        <v>0</v>
      </c>
      <c r="L211" s="78">
        <f t="shared" ref="L211:L213" si="92">H211-(H211*$G$27)</f>
        <v>5.49</v>
      </c>
    </row>
    <row r="212" spans="1:12" s="70" customFormat="1" ht="18" customHeight="1" x14ac:dyDescent="0.2">
      <c r="A212" s="70" t="s">
        <v>262</v>
      </c>
      <c r="B212" s="70" t="s">
        <v>58</v>
      </c>
      <c r="C212" s="71" t="s">
        <v>33</v>
      </c>
      <c r="D212" s="72">
        <v>9781847866547</v>
      </c>
      <c r="E212" s="72" t="s">
        <v>260</v>
      </c>
      <c r="F212" s="70" t="s">
        <v>56</v>
      </c>
      <c r="G212" s="73">
        <v>0</v>
      </c>
      <c r="H212" s="74">
        <v>9.99</v>
      </c>
      <c r="I212" s="75"/>
      <c r="J212" s="76">
        <v>20</v>
      </c>
      <c r="K212" s="77">
        <f t="shared" si="91"/>
        <v>0</v>
      </c>
      <c r="L212" s="78">
        <f t="shared" si="92"/>
        <v>5.49</v>
      </c>
    </row>
    <row r="213" spans="1:12" s="70" customFormat="1" ht="18" customHeight="1" x14ac:dyDescent="0.2">
      <c r="A213" s="70" t="s">
        <v>262</v>
      </c>
      <c r="B213" s="70" t="s">
        <v>58</v>
      </c>
      <c r="C213" s="71" t="s">
        <v>33</v>
      </c>
      <c r="D213" s="72">
        <v>9781847867186</v>
      </c>
      <c r="E213" s="72" t="s">
        <v>260</v>
      </c>
      <c r="F213" s="70" t="s">
        <v>57</v>
      </c>
      <c r="G213" s="73">
        <v>0</v>
      </c>
      <c r="H213" s="74">
        <v>9.99</v>
      </c>
      <c r="I213" s="75"/>
      <c r="J213" s="76">
        <v>20</v>
      </c>
      <c r="K213" s="77">
        <f t="shared" si="91"/>
        <v>0</v>
      </c>
      <c r="L213" s="78">
        <f t="shared" si="92"/>
        <v>5.49</v>
      </c>
    </row>
    <row r="214" spans="1:12" s="70" customFormat="1" ht="18" customHeight="1" x14ac:dyDescent="0.2">
      <c r="C214" s="71"/>
      <c r="D214" s="72"/>
      <c r="E214" s="72"/>
    </row>
    <row r="215" spans="1:12" s="27" customFormat="1" ht="13" customHeight="1" x14ac:dyDescent="0.2">
      <c r="A215" s="19" t="s">
        <v>13</v>
      </c>
      <c r="B215" s="19" t="s">
        <v>12</v>
      </c>
      <c r="C215" s="1" t="s">
        <v>28</v>
      </c>
      <c r="D215" s="46" t="s">
        <v>11</v>
      </c>
      <c r="E215" s="20" t="s">
        <v>37</v>
      </c>
      <c r="F215" s="19" t="s">
        <v>32</v>
      </c>
      <c r="G215" s="19" t="s">
        <v>30</v>
      </c>
      <c r="H215" s="21" t="s">
        <v>0</v>
      </c>
      <c r="I215" s="22" t="s">
        <v>1</v>
      </c>
      <c r="J215" s="1" t="s">
        <v>29</v>
      </c>
      <c r="K215" s="23" t="s">
        <v>31</v>
      </c>
      <c r="L215" s="19" t="s">
        <v>2</v>
      </c>
    </row>
    <row r="216" spans="1:12" s="70" customFormat="1" ht="18" customHeight="1" x14ac:dyDescent="0.2">
      <c r="A216" s="70" t="s">
        <v>262</v>
      </c>
      <c r="B216" s="70" t="s">
        <v>77</v>
      </c>
      <c r="C216" s="71" t="s">
        <v>33</v>
      </c>
      <c r="D216" s="72">
        <v>9781839642210</v>
      </c>
      <c r="E216" s="72" t="s">
        <v>254</v>
      </c>
      <c r="F216" s="70" t="s">
        <v>59</v>
      </c>
      <c r="G216" s="73">
        <v>0</v>
      </c>
      <c r="H216" s="74">
        <v>7.99</v>
      </c>
      <c r="I216" s="75"/>
      <c r="J216" s="76">
        <v>48</v>
      </c>
      <c r="K216" s="77">
        <f t="shared" ref="K216:K224" si="93">G216*L216</f>
        <v>0</v>
      </c>
      <c r="L216" s="78">
        <f t="shared" ref="L216:L224" si="94">H216-(H216*$G$27)</f>
        <v>4.3899999999999997</v>
      </c>
    </row>
    <row r="217" spans="1:12" s="70" customFormat="1" ht="18" customHeight="1" x14ac:dyDescent="0.2">
      <c r="A217" s="70" t="s">
        <v>262</v>
      </c>
      <c r="B217" s="70" t="s">
        <v>77</v>
      </c>
      <c r="C217" s="71" t="s">
        <v>33</v>
      </c>
      <c r="D217" s="72">
        <v>9781839642227</v>
      </c>
      <c r="E217" s="72" t="s">
        <v>254</v>
      </c>
      <c r="F217" s="70" t="s">
        <v>60</v>
      </c>
      <c r="G217" s="73">
        <v>0</v>
      </c>
      <c r="H217" s="74">
        <v>7.99</v>
      </c>
      <c r="I217" s="75"/>
      <c r="J217" s="76">
        <v>48</v>
      </c>
      <c r="K217" s="77">
        <f t="shared" si="93"/>
        <v>0</v>
      </c>
      <c r="L217" s="78">
        <f t="shared" si="94"/>
        <v>4.3899999999999997</v>
      </c>
    </row>
    <row r="218" spans="1:12" s="70" customFormat="1" ht="18" customHeight="1" x14ac:dyDescent="0.2">
      <c r="C218" s="71"/>
      <c r="D218" s="72"/>
      <c r="E218" s="72"/>
    </row>
    <row r="219" spans="1:12" s="27" customFormat="1" ht="13" customHeight="1" x14ac:dyDescent="0.2">
      <c r="A219" s="19" t="s">
        <v>13</v>
      </c>
      <c r="B219" s="19" t="s">
        <v>12</v>
      </c>
      <c r="C219" s="1" t="s">
        <v>28</v>
      </c>
      <c r="D219" s="46" t="s">
        <v>11</v>
      </c>
      <c r="E219" s="20" t="s">
        <v>37</v>
      </c>
      <c r="F219" s="19" t="s">
        <v>32</v>
      </c>
      <c r="G219" s="19" t="s">
        <v>30</v>
      </c>
      <c r="H219" s="21" t="s">
        <v>0</v>
      </c>
      <c r="I219" s="22" t="s">
        <v>1</v>
      </c>
      <c r="J219" s="1" t="s">
        <v>29</v>
      </c>
      <c r="K219" s="23" t="s">
        <v>31</v>
      </c>
      <c r="L219" s="19" t="s">
        <v>2</v>
      </c>
    </row>
    <row r="220" spans="1:12" s="70" customFormat="1" ht="18" customHeight="1" x14ac:dyDescent="0.2">
      <c r="A220" s="70" t="s">
        <v>262</v>
      </c>
      <c r="B220" s="70" t="s">
        <v>78</v>
      </c>
      <c r="C220" s="71" t="s">
        <v>33</v>
      </c>
      <c r="D220" s="72">
        <v>9781786648013</v>
      </c>
      <c r="E220" s="72" t="s">
        <v>260</v>
      </c>
      <c r="F220" s="70" t="s">
        <v>61</v>
      </c>
      <c r="G220" s="73">
        <v>0</v>
      </c>
      <c r="H220" s="74">
        <v>9.99</v>
      </c>
      <c r="I220" s="75"/>
      <c r="J220" s="76">
        <v>20</v>
      </c>
      <c r="K220" s="77">
        <f t="shared" si="93"/>
        <v>0</v>
      </c>
      <c r="L220" s="78">
        <f t="shared" si="94"/>
        <v>5.49</v>
      </c>
    </row>
    <row r="221" spans="1:12" s="70" customFormat="1" ht="18" customHeight="1" x14ac:dyDescent="0.2">
      <c r="A221" s="70" t="s">
        <v>262</v>
      </c>
      <c r="B221" s="70" t="s">
        <v>78</v>
      </c>
      <c r="C221" s="71" t="s">
        <v>33</v>
      </c>
      <c r="D221" s="72">
        <v>9781786642394</v>
      </c>
      <c r="E221" s="72" t="s">
        <v>260</v>
      </c>
      <c r="F221" s="70" t="s">
        <v>62</v>
      </c>
      <c r="G221" s="73">
        <v>0</v>
      </c>
      <c r="H221" s="74">
        <v>9.99</v>
      </c>
      <c r="I221" s="75"/>
      <c r="J221" s="76">
        <v>20</v>
      </c>
      <c r="K221" s="77">
        <f t="shared" si="93"/>
        <v>0</v>
      </c>
      <c r="L221" s="78">
        <f t="shared" si="94"/>
        <v>5.49</v>
      </c>
    </row>
    <row r="222" spans="1:12" s="70" customFormat="1" ht="18" customHeight="1" x14ac:dyDescent="0.2">
      <c r="A222" s="70" t="s">
        <v>262</v>
      </c>
      <c r="B222" s="70" t="s">
        <v>78</v>
      </c>
      <c r="C222" s="71" t="s">
        <v>33</v>
      </c>
      <c r="D222" s="72">
        <v>9781787552739</v>
      </c>
      <c r="E222" s="72" t="s">
        <v>260</v>
      </c>
      <c r="F222" s="70" t="s">
        <v>63</v>
      </c>
      <c r="G222" s="73">
        <v>0</v>
      </c>
      <c r="H222" s="74">
        <v>9.99</v>
      </c>
      <c r="I222" s="75"/>
      <c r="J222" s="76">
        <v>20</v>
      </c>
      <c r="K222" s="77">
        <f t="shared" si="93"/>
        <v>0</v>
      </c>
      <c r="L222" s="78">
        <f t="shared" si="94"/>
        <v>5.49</v>
      </c>
    </row>
    <row r="223" spans="1:12" s="70" customFormat="1" ht="18" customHeight="1" x14ac:dyDescent="0.2">
      <c r="A223" s="70" t="s">
        <v>262</v>
      </c>
      <c r="B223" s="70" t="s">
        <v>78</v>
      </c>
      <c r="C223" s="71" t="s">
        <v>33</v>
      </c>
      <c r="D223" s="72">
        <v>9781783619207</v>
      </c>
      <c r="E223" s="72" t="s">
        <v>260</v>
      </c>
      <c r="F223" s="70" t="s">
        <v>64</v>
      </c>
      <c r="G223" s="73">
        <v>0</v>
      </c>
      <c r="H223" s="74">
        <v>9.99</v>
      </c>
      <c r="I223" s="75"/>
      <c r="J223" s="76">
        <v>20</v>
      </c>
      <c r="K223" s="77">
        <f t="shared" si="93"/>
        <v>0</v>
      </c>
      <c r="L223" s="78">
        <f t="shared" si="94"/>
        <v>5.49</v>
      </c>
    </row>
    <row r="224" spans="1:12" s="70" customFormat="1" ht="18" customHeight="1" x14ac:dyDescent="0.2">
      <c r="A224" s="70" t="s">
        <v>262</v>
      </c>
      <c r="B224" s="70" t="s">
        <v>78</v>
      </c>
      <c r="C224" s="71" t="s">
        <v>33</v>
      </c>
      <c r="D224" s="72">
        <v>9781787552364</v>
      </c>
      <c r="E224" s="72" t="s">
        <v>260</v>
      </c>
      <c r="F224" s="70" t="s">
        <v>65</v>
      </c>
      <c r="G224" s="73">
        <v>0</v>
      </c>
      <c r="H224" s="74">
        <v>9.99</v>
      </c>
      <c r="I224" s="75"/>
      <c r="J224" s="76">
        <v>20</v>
      </c>
      <c r="K224" s="77">
        <f t="shared" si="93"/>
        <v>0</v>
      </c>
      <c r="L224" s="78">
        <f t="shared" si="94"/>
        <v>5.49</v>
      </c>
    </row>
    <row r="225" spans="1:12" s="70" customFormat="1" ht="18" customHeight="1" x14ac:dyDescent="0.2">
      <c r="A225" s="70" t="s">
        <v>262</v>
      </c>
      <c r="B225" s="70" t="s">
        <v>78</v>
      </c>
      <c r="C225" s="71" t="s">
        <v>33</v>
      </c>
      <c r="D225" s="72">
        <v>9781787556881</v>
      </c>
      <c r="E225" s="72" t="s">
        <v>260</v>
      </c>
      <c r="F225" s="70" t="s">
        <v>66</v>
      </c>
      <c r="G225" s="73">
        <v>0</v>
      </c>
      <c r="H225" s="74">
        <v>9.99</v>
      </c>
      <c r="I225" s="75"/>
      <c r="J225" s="76">
        <v>20</v>
      </c>
      <c r="K225" s="77">
        <f>G225*L225</f>
        <v>0</v>
      </c>
      <c r="L225" s="78">
        <f>H225-(H225*$G$27)</f>
        <v>5.49</v>
      </c>
    </row>
    <row r="226" spans="1:12" s="70" customFormat="1" ht="18" customHeight="1" x14ac:dyDescent="0.2">
      <c r="A226" s="70" t="s">
        <v>262</v>
      </c>
      <c r="C226" s="71" t="s">
        <v>33</v>
      </c>
      <c r="D226" s="72">
        <v>9781786645395</v>
      </c>
      <c r="E226" s="72" t="s">
        <v>254</v>
      </c>
      <c r="F226" s="70" t="s">
        <v>270</v>
      </c>
      <c r="G226" s="73">
        <v>0</v>
      </c>
      <c r="H226" s="74">
        <v>20</v>
      </c>
      <c r="I226" s="75"/>
      <c r="J226" s="76">
        <v>8</v>
      </c>
      <c r="K226" s="77">
        <f t="shared" ref="K226" si="95">G226*L226</f>
        <v>0</v>
      </c>
      <c r="L226" s="78">
        <f t="shared" ref="L226" si="96">H226-(H226*$G$27)</f>
        <v>11</v>
      </c>
    </row>
    <row r="227" spans="1:12" s="70" customFormat="1" ht="18" customHeight="1" x14ac:dyDescent="0.2">
      <c r="A227" s="70" t="s">
        <v>262</v>
      </c>
      <c r="B227" s="70" t="s">
        <v>79</v>
      </c>
      <c r="C227" s="71" t="s">
        <v>33</v>
      </c>
      <c r="D227" s="72">
        <v>9781786647733</v>
      </c>
      <c r="E227" s="72" t="s">
        <v>254</v>
      </c>
      <c r="F227" s="70" t="s">
        <v>67</v>
      </c>
      <c r="G227" s="73">
        <v>0</v>
      </c>
      <c r="H227" s="74">
        <v>7.99</v>
      </c>
      <c r="I227" s="75"/>
      <c r="J227" s="76">
        <v>46</v>
      </c>
      <c r="K227" s="77">
        <f t="shared" ref="K227:K235" si="97">G227*L227</f>
        <v>0</v>
      </c>
      <c r="L227" s="78">
        <f t="shared" ref="L227:L235" si="98">H227-(H227*$G$27)</f>
        <v>4.3899999999999997</v>
      </c>
    </row>
    <row r="228" spans="1:12" s="70" customFormat="1" ht="18" customHeight="1" x14ac:dyDescent="0.2">
      <c r="A228" s="70" t="s">
        <v>262</v>
      </c>
      <c r="B228" s="70" t="s">
        <v>79</v>
      </c>
      <c r="C228" s="71" t="s">
        <v>33</v>
      </c>
      <c r="D228" s="72">
        <v>9781787552999</v>
      </c>
      <c r="E228" s="72" t="s">
        <v>254</v>
      </c>
      <c r="F228" s="70" t="s">
        <v>68</v>
      </c>
      <c r="G228" s="73">
        <v>0</v>
      </c>
      <c r="H228" s="74">
        <v>7.99</v>
      </c>
      <c r="I228" s="75"/>
      <c r="J228" s="76">
        <v>46</v>
      </c>
      <c r="K228" s="77">
        <f t="shared" si="97"/>
        <v>0</v>
      </c>
      <c r="L228" s="78">
        <f t="shared" si="98"/>
        <v>4.3899999999999997</v>
      </c>
    </row>
    <row r="229" spans="1:12" s="70" customFormat="1" ht="18" customHeight="1" x14ac:dyDescent="0.2">
      <c r="C229" s="71"/>
      <c r="D229" s="72"/>
      <c r="E229" s="72"/>
    </row>
    <row r="230" spans="1:12" s="27" customFormat="1" ht="13" customHeight="1" x14ac:dyDescent="0.2">
      <c r="A230" s="19" t="s">
        <v>13</v>
      </c>
      <c r="B230" s="19" t="s">
        <v>12</v>
      </c>
      <c r="C230" s="1" t="s">
        <v>28</v>
      </c>
      <c r="D230" s="46" t="s">
        <v>11</v>
      </c>
      <c r="E230" s="20" t="s">
        <v>37</v>
      </c>
      <c r="F230" s="19" t="s">
        <v>32</v>
      </c>
      <c r="G230" s="19" t="s">
        <v>30</v>
      </c>
      <c r="H230" s="21" t="s">
        <v>0</v>
      </c>
      <c r="I230" s="22" t="s">
        <v>1</v>
      </c>
      <c r="J230" s="1" t="s">
        <v>29</v>
      </c>
      <c r="K230" s="23" t="s">
        <v>31</v>
      </c>
      <c r="L230" s="19" t="s">
        <v>2</v>
      </c>
    </row>
    <row r="231" spans="1:12" s="70" customFormat="1" ht="18" customHeight="1" x14ac:dyDescent="0.2">
      <c r="A231" s="70" t="s">
        <v>262</v>
      </c>
      <c r="B231" s="70" t="s">
        <v>80</v>
      </c>
      <c r="C231" s="71" t="s">
        <v>33</v>
      </c>
      <c r="D231" s="72">
        <v>9781839641473</v>
      </c>
      <c r="E231" s="72" t="s">
        <v>260</v>
      </c>
      <c r="F231" s="70" t="s">
        <v>69</v>
      </c>
      <c r="G231" s="73">
        <v>0</v>
      </c>
      <c r="H231" s="74">
        <v>9.99</v>
      </c>
      <c r="I231" s="75"/>
      <c r="J231" s="76">
        <v>12</v>
      </c>
      <c r="K231" s="77">
        <f t="shared" si="97"/>
        <v>0</v>
      </c>
      <c r="L231" s="78">
        <f t="shared" si="98"/>
        <v>5.49</v>
      </c>
    </row>
    <row r="232" spans="1:12" s="70" customFormat="1" ht="18" customHeight="1" x14ac:dyDescent="0.2">
      <c r="A232" s="70" t="s">
        <v>262</v>
      </c>
      <c r="B232" s="70" t="s">
        <v>80</v>
      </c>
      <c r="C232" s="71" t="s">
        <v>33</v>
      </c>
      <c r="D232" s="72">
        <v>9780857755995</v>
      </c>
      <c r="E232" s="72" t="s">
        <v>260</v>
      </c>
      <c r="F232" s="70" t="s">
        <v>233</v>
      </c>
      <c r="G232" s="73">
        <v>0</v>
      </c>
      <c r="H232" s="74">
        <v>9.99</v>
      </c>
      <c r="I232" s="75"/>
      <c r="J232" s="76">
        <v>30</v>
      </c>
      <c r="K232" s="77">
        <f t="shared" si="97"/>
        <v>0</v>
      </c>
      <c r="L232" s="78">
        <f t="shared" si="98"/>
        <v>5.49</v>
      </c>
    </row>
    <row r="233" spans="1:12" s="70" customFormat="1" ht="18" customHeight="1" x14ac:dyDescent="0.2">
      <c r="A233" s="70" t="s">
        <v>262</v>
      </c>
      <c r="B233" s="70" t="s">
        <v>80</v>
      </c>
      <c r="C233" s="71" t="s">
        <v>33</v>
      </c>
      <c r="D233" s="72">
        <v>9781783614240</v>
      </c>
      <c r="E233" s="72" t="s">
        <v>260</v>
      </c>
      <c r="F233" s="70" t="s">
        <v>70</v>
      </c>
      <c r="G233" s="73">
        <v>0</v>
      </c>
      <c r="H233" s="74">
        <v>9.99</v>
      </c>
      <c r="I233" s="75"/>
      <c r="J233" s="76">
        <v>20</v>
      </c>
      <c r="K233" s="77">
        <f t="shared" si="97"/>
        <v>0</v>
      </c>
      <c r="L233" s="78">
        <f t="shared" si="98"/>
        <v>5.49</v>
      </c>
    </row>
    <row r="234" spans="1:12" s="70" customFormat="1" ht="18" customHeight="1" x14ac:dyDescent="0.2">
      <c r="A234" s="70" t="s">
        <v>262</v>
      </c>
      <c r="B234" s="70" t="s">
        <v>80</v>
      </c>
      <c r="C234" s="71" t="s">
        <v>33</v>
      </c>
      <c r="D234" s="72">
        <v>9780857756008</v>
      </c>
      <c r="E234" s="72" t="s">
        <v>260</v>
      </c>
      <c r="F234" s="70" t="s">
        <v>232</v>
      </c>
      <c r="G234" s="73">
        <v>0</v>
      </c>
      <c r="H234" s="74">
        <v>9.99</v>
      </c>
      <c r="I234" s="75"/>
      <c r="J234" s="76">
        <v>30</v>
      </c>
      <c r="K234" s="77">
        <f t="shared" si="97"/>
        <v>0</v>
      </c>
      <c r="L234" s="78">
        <f t="shared" si="98"/>
        <v>5.49</v>
      </c>
    </row>
    <row r="235" spans="1:12" s="70" customFormat="1" ht="18" customHeight="1" x14ac:dyDescent="0.2">
      <c r="A235" s="70" t="s">
        <v>262</v>
      </c>
      <c r="B235" s="70" t="s">
        <v>80</v>
      </c>
      <c r="C235" s="71" t="s">
        <v>33</v>
      </c>
      <c r="D235" s="72">
        <v>9780857756022</v>
      </c>
      <c r="E235" s="72" t="s">
        <v>260</v>
      </c>
      <c r="F235" s="70" t="s">
        <v>230</v>
      </c>
      <c r="G235" s="73">
        <v>0</v>
      </c>
      <c r="H235" s="74">
        <v>9.99</v>
      </c>
      <c r="I235" s="75"/>
      <c r="J235" s="76">
        <v>30</v>
      </c>
      <c r="K235" s="77">
        <f t="shared" si="97"/>
        <v>0</v>
      </c>
      <c r="L235" s="78">
        <f t="shared" si="98"/>
        <v>5.49</v>
      </c>
    </row>
    <row r="236" spans="1:12" s="70" customFormat="1" ht="18" customHeight="1" x14ac:dyDescent="0.2">
      <c r="A236" s="70" t="s">
        <v>262</v>
      </c>
      <c r="B236" s="70" t="s">
        <v>80</v>
      </c>
      <c r="C236" s="71" t="s">
        <v>33</v>
      </c>
      <c r="D236" s="72">
        <v>9781787557796</v>
      </c>
      <c r="E236" s="72" t="s">
        <v>260</v>
      </c>
      <c r="F236" s="70" t="s">
        <v>266</v>
      </c>
      <c r="G236" s="73">
        <v>0</v>
      </c>
      <c r="H236" s="74">
        <v>9.99</v>
      </c>
      <c r="I236" s="75"/>
      <c r="J236" s="76">
        <v>20</v>
      </c>
      <c r="K236" s="77">
        <f>G236*L236</f>
        <v>0</v>
      </c>
      <c r="L236" s="78">
        <f>H236-(H236*$G$27)</f>
        <v>5.49</v>
      </c>
    </row>
    <row r="237" spans="1:12" s="70" customFormat="1" ht="18" customHeight="1" x14ac:dyDescent="0.2">
      <c r="A237" s="70" t="s">
        <v>262</v>
      </c>
      <c r="B237" s="70" t="s">
        <v>80</v>
      </c>
      <c r="C237" s="71" t="s">
        <v>33</v>
      </c>
      <c r="D237" s="72">
        <v>9781787553019</v>
      </c>
      <c r="E237" s="72" t="s">
        <v>260</v>
      </c>
      <c r="F237" s="70" t="s">
        <v>71</v>
      </c>
      <c r="G237" s="73">
        <v>0</v>
      </c>
      <c r="H237" s="74">
        <v>9.99</v>
      </c>
      <c r="I237" s="75"/>
      <c r="J237" s="76">
        <v>26</v>
      </c>
      <c r="K237" s="77">
        <f t="shared" ref="K237" si="99">G237*L237</f>
        <v>0</v>
      </c>
      <c r="L237" s="78">
        <f t="shared" ref="L237" si="100">H237-(H237*$G$27)</f>
        <v>5.49</v>
      </c>
    </row>
    <row r="238" spans="1:12" s="70" customFormat="1" ht="18" customHeight="1" x14ac:dyDescent="0.2">
      <c r="A238" s="70" t="s">
        <v>262</v>
      </c>
      <c r="B238" s="70" t="s">
        <v>80</v>
      </c>
      <c r="C238" s="71" t="s">
        <v>33</v>
      </c>
      <c r="D238" s="72">
        <v>9780857756015</v>
      </c>
      <c r="E238" s="72" t="s">
        <v>260</v>
      </c>
      <c r="F238" s="70" t="s">
        <v>234</v>
      </c>
      <c r="G238" s="73">
        <v>0</v>
      </c>
      <c r="H238" s="74">
        <v>9.99</v>
      </c>
      <c r="I238" s="75"/>
      <c r="J238" s="76">
        <v>30</v>
      </c>
      <c r="K238" s="77">
        <f t="shared" ref="K238:K245" si="101">G238*L238</f>
        <v>0</v>
      </c>
      <c r="L238" s="78">
        <f t="shared" ref="L238:L245" si="102">H238-(H238*$G$27)</f>
        <v>5.49</v>
      </c>
    </row>
    <row r="239" spans="1:12" s="70" customFormat="1" ht="18" customHeight="1" x14ac:dyDescent="0.2">
      <c r="A239" s="70" t="s">
        <v>262</v>
      </c>
      <c r="B239" s="70" t="s">
        <v>80</v>
      </c>
      <c r="C239" s="71" t="s">
        <v>33</v>
      </c>
      <c r="D239" s="72">
        <v>9781783614257</v>
      </c>
      <c r="E239" s="72" t="s">
        <v>260</v>
      </c>
      <c r="F239" s="70" t="s">
        <v>72</v>
      </c>
      <c r="G239" s="73">
        <v>0</v>
      </c>
      <c r="H239" s="74">
        <v>9.99</v>
      </c>
      <c r="I239" s="75"/>
      <c r="J239" s="76">
        <v>20</v>
      </c>
      <c r="K239" s="77">
        <f t="shared" si="101"/>
        <v>0</v>
      </c>
      <c r="L239" s="78">
        <f t="shared" si="102"/>
        <v>5.49</v>
      </c>
    </row>
    <row r="240" spans="1:12" s="70" customFormat="1" ht="18" customHeight="1" x14ac:dyDescent="0.2">
      <c r="A240" s="70" t="s">
        <v>262</v>
      </c>
      <c r="B240" s="70" t="s">
        <v>80</v>
      </c>
      <c r="C240" s="71" t="s">
        <v>33</v>
      </c>
      <c r="D240" s="72">
        <v>9781783616008</v>
      </c>
      <c r="E240" s="72" t="s">
        <v>260</v>
      </c>
      <c r="F240" s="70" t="s">
        <v>73</v>
      </c>
      <c r="G240" s="73">
        <v>0</v>
      </c>
      <c r="H240" s="74">
        <v>9.99</v>
      </c>
      <c r="I240" s="75"/>
      <c r="J240" s="76">
        <v>26</v>
      </c>
      <c r="K240" s="77">
        <f t="shared" si="101"/>
        <v>0</v>
      </c>
      <c r="L240" s="78">
        <f t="shared" si="102"/>
        <v>5.49</v>
      </c>
    </row>
    <row r="241" spans="1:12" s="70" customFormat="1" ht="18" customHeight="1" x14ac:dyDescent="0.2">
      <c r="A241" s="70" t="s">
        <v>262</v>
      </c>
      <c r="B241" s="70" t="s">
        <v>80</v>
      </c>
      <c r="C241" s="71" t="s">
        <v>33</v>
      </c>
      <c r="D241" s="72">
        <v>9781783616015</v>
      </c>
      <c r="E241" s="72" t="s">
        <v>260</v>
      </c>
      <c r="F241" s="70" t="s">
        <v>231</v>
      </c>
      <c r="G241" s="73">
        <v>0</v>
      </c>
      <c r="H241" s="74">
        <v>9.99</v>
      </c>
      <c r="I241" s="75"/>
      <c r="J241" s="76">
        <v>26</v>
      </c>
      <c r="K241" s="77">
        <f t="shared" si="101"/>
        <v>0</v>
      </c>
      <c r="L241" s="78">
        <f t="shared" si="102"/>
        <v>5.49</v>
      </c>
    </row>
    <row r="242" spans="1:12" s="70" customFormat="1" ht="18" customHeight="1" x14ac:dyDescent="0.2">
      <c r="A242" s="70" t="s">
        <v>262</v>
      </c>
      <c r="B242" s="70" t="s">
        <v>80</v>
      </c>
      <c r="C242" s="71" t="s">
        <v>33</v>
      </c>
      <c r="D242" s="72">
        <v>9781787552692</v>
      </c>
      <c r="E242" s="72" t="s">
        <v>260</v>
      </c>
      <c r="F242" s="70" t="s">
        <v>74</v>
      </c>
      <c r="G242" s="73">
        <v>0</v>
      </c>
      <c r="H242" s="74">
        <v>9.99</v>
      </c>
      <c r="I242" s="75"/>
      <c r="J242" s="76">
        <v>26</v>
      </c>
      <c r="K242" s="77">
        <f t="shared" si="101"/>
        <v>0</v>
      </c>
      <c r="L242" s="78">
        <f t="shared" si="102"/>
        <v>5.49</v>
      </c>
    </row>
    <row r="243" spans="1:12" s="70" customFormat="1" ht="18" customHeight="1" x14ac:dyDescent="0.2">
      <c r="C243" s="71"/>
      <c r="D243" s="72"/>
      <c r="E243" s="72"/>
    </row>
    <row r="244" spans="1:12" s="27" customFormat="1" ht="13" customHeight="1" x14ac:dyDescent="0.2">
      <c r="A244" s="19" t="s">
        <v>13</v>
      </c>
      <c r="B244" s="19" t="s">
        <v>12</v>
      </c>
      <c r="C244" s="1" t="s">
        <v>28</v>
      </c>
      <c r="D244" s="46" t="s">
        <v>11</v>
      </c>
      <c r="E244" s="20" t="s">
        <v>37</v>
      </c>
      <c r="F244" s="19" t="s">
        <v>32</v>
      </c>
      <c r="G244" s="19" t="s">
        <v>30</v>
      </c>
      <c r="H244" s="21" t="s">
        <v>0</v>
      </c>
      <c r="I244" s="22" t="s">
        <v>1</v>
      </c>
      <c r="J244" s="1" t="s">
        <v>29</v>
      </c>
      <c r="K244" s="23" t="s">
        <v>31</v>
      </c>
      <c r="L244" s="19" t="s">
        <v>2</v>
      </c>
    </row>
    <row r="245" spans="1:12" s="70" customFormat="1" ht="18" customHeight="1" x14ac:dyDescent="0.2">
      <c r="A245" s="70" t="s">
        <v>267</v>
      </c>
      <c r="B245" s="70" t="s">
        <v>81</v>
      </c>
      <c r="C245" s="71" t="s">
        <v>33</v>
      </c>
      <c r="D245" s="72">
        <v>9781783612833</v>
      </c>
      <c r="E245" s="72" t="s">
        <v>238</v>
      </c>
      <c r="F245" s="70" t="s">
        <v>75</v>
      </c>
      <c r="G245" s="73">
        <v>0</v>
      </c>
      <c r="H245" s="74">
        <v>20</v>
      </c>
      <c r="I245" s="75"/>
      <c r="J245" s="76">
        <v>16</v>
      </c>
      <c r="K245" s="77">
        <f t="shared" si="101"/>
        <v>0</v>
      </c>
      <c r="L245" s="78">
        <f t="shared" si="102"/>
        <v>11</v>
      </c>
    </row>
    <row r="246" spans="1:12" s="70" customFormat="1" ht="18" customHeight="1" x14ac:dyDescent="0.2">
      <c r="A246" s="70" t="s">
        <v>267</v>
      </c>
      <c r="B246" s="70" t="s">
        <v>81</v>
      </c>
      <c r="C246" s="71" t="s">
        <v>33</v>
      </c>
      <c r="D246" s="72">
        <v>9781783619900</v>
      </c>
      <c r="E246" s="72" t="s">
        <v>238</v>
      </c>
      <c r="F246" s="70" t="s">
        <v>76</v>
      </c>
      <c r="G246" s="73">
        <v>0</v>
      </c>
      <c r="H246" s="74">
        <v>20</v>
      </c>
      <c r="I246" s="75"/>
      <c r="J246" s="76">
        <v>16</v>
      </c>
      <c r="K246" s="77">
        <f t="shared" ref="K246:K247" si="103">G246*L246</f>
        <v>0</v>
      </c>
      <c r="L246" s="78">
        <f t="shared" ref="L246:L247" si="104">H246-(H246*$G$27)</f>
        <v>11</v>
      </c>
    </row>
    <row r="247" spans="1:12" s="70" customFormat="1" ht="18" customHeight="1" x14ac:dyDescent="0.2">
      <c r="A247" s="70" t="s">
        <v>267</v>
      </c>
      <c r="B247" s="70" t="s">
        <v>81</v>
      </c>
      <c r="C247" s="71" t="s">
        <v>33</v>
      </c>
      <c r="D247" s="72">
        <v>9781787552791</v>
      </c>
      <c r="E247" s="72" t="s">
        <v>238</v>
      </c>
      <c r="F247" s="70" t="s">
        <v>235</v>
      </c>
      <c r="G247" s="73">
        <v>0</v>
      </c>
      <c r="H247" s="74">
        <v>20</v>
      </c>
      <c r="I247" s="75"/>
      <c r="J247" s="76">
        <v>16</v>
      </c>
      <c r="K247" s="77">
        <f t="shared" si="103"/>
        <v>0</v>
      </c>
      <c r="L247" s="78">
        <f t="shared" si="104"/>
        <v>11</v>
      </c>
    </row>
    <row r="248" spans="1:12" s="70" customFormat="1" ht="18" customHeight="1" x14ac:dyDescent="0.2">
      <c r="C248" s="71"/>
      <c r="D248" s="72"/>
      <c r="E248" s="72"/>
    </row>
    <row r="249" spans="1:12" s="27" customFormat="1" ht="13" customHeight="1" x14ac:dyDescent="0.2">
      <c r="A249" s="19" t="s">
        <v>13</v>
      </c>
      <c r="B249" s="19" t="s">
        <v>12</v>
      </c>
      <c r="C249" s="1" t="s">
        <v>28</v>
      </c>
      <c r="D249" s="46" t="s">
        <v>11</v>
      </c>
      <c r="E249" s="20" t="s">
        <v>37</v>
      </c>
      <c r="F249" s="19" t="s">
        <v>32</v>
      </c>
      <c r="G249" s="19" t="s">
        <v>30</v>
      </c>
      <c r="H249" s="21" t="s">
        <v>0</v>
      </c>
      <c r="I249" s="22" t="s">
        <v>1</v>
      </c>
      <c r="J249" s="1" t="s">
        <v>29</v>
      </c>
      <c r="K249" s="23" t="s">
        <v>31</v>
      </c>
      <c r="L249" s="19" t="s">
        <v>2</v>
      </c>
    </row>
    <row r="250" spans="1:12" s="70" customFormat="1" ht="18" customHeight="1" x14ac:dyDescent="0.2">
      <c r="A250" s="70" t="s">
        <v>268</v>
      </c>
      <c r="B250" s="70" t="s">
        <v>86</v>
      </c>
      <c r="C250" s="71" t="s">
        <v>33</v>
      </c>
      <c r="D250" s="72">
        <v>9781839649523</v>
      </c>
      <c r="E250" s="72" t="s">
        <v>254</v>
      </c>
      <c r="F250" s="70" t="s">
        <v>82</v>
      </c>
      <c r="G250" s="73">
        <v>0</v>
      </c>
      <c r="H250" s="74">
        <v>4.99</v>
      </c>
      <c r="I250" s="75"/>
      <c r="J250" s="76">
        <v>152</v>
      </c>
      <c r="K250" s="77">
        <f t="shared" ref="K250:K257" si="105">G250*L250</f>
        <v>0</v>
      </c>
      <c r="L250" s="78">
        <f t="shared" ref="L250:L257" si="106">H250-(H250*$G$27)</f>
        <v>2.74</v>
      </c>
    </row>
    <row r="251" spans="1:12" s="70" customFormat="1" ht="18" customHeight="1" x14ac:dyDescent="0.2">
      <c r="A251" s="70" t="s">
        <v>268</v>
      </c>
      <c r="B251" s="70" t="s">
        <v>86</v>
      </c>
      <c r="C251" s="71" t="s">
        <v>33</v>
      </c>
      <c r="D251" s="72">
        <v>9781839649639</v>
      </c>
      <c r="E251" s="72" t="s">
        <v>254</v>
      </c>
      <c r="F251" s="70" t="s">
        <v>83</v>
      </c>
      <c r="G251" s="73">
        <v>0</v>
      </c>
      <c r="H251" s="74">
        <v>4.99</v>
      </c>
      <c r="I251" s="75"/>
      <c r="J251" s="76">
        <v>152</v>
      </c>
      <c r="K251" s="77">
        <f t="shared" si="105"/>
        <v>0</v>
      </c>
      <c r="L251" s="78">
        <f t="shared" si="106"/>
        <v>2.74</v>
      </c>
    </row>
    <row r="252" spans="1:12" s="70" customFormat="1" ht="18" customHeight="1" x14ac:dyDescent="0.2">
      <c r="A252" s="70" t="s">
        <v>268</v>
      </c>
      <c r="B252" s="70" t="s">
        <v>86</v>
      </c>
      <c r="C252" s="71" t="s">
        <v>33</v>
      </c>
      <c r="D252" s="72">
        <v>9781839649578</v>
      </c>
      <c r="E252" s="72" t="s">
        <v>254</v>
      </c>
      <c r="F252" s="70" t="s">
        <v>84</v>
      </c>
      <c r="G252" s="73">
        <v>0</v>
      </c>
      <c r="H252" s="74">
        <v>4.99</v>
      </c>
      <c r="I252" s="75"/>
      <c r="J252" s="76">
        <v>152</v>
      </c>
      <c r="K252" s="77">
        <f t="shared" si="105"/>
        <v>0</v>
      </c>
      <c r="L252" s="78">
        <f t="shared" si="106"/>
        <v>2.74</v>
      </c>
    </row>
    <row r="253" spans="1:12" s="70" customFormat="1" ht="18" customHeight="1" x14ac:dyDescent="0.2">
      <c r="A253" s="70" t="s">
        <v>268</v>
      </c>
      <c r="B253" s="70" t="s">
        <v>86</v>
      </c>
      <c r="C253" s="71" t="s">
        <v>33</v>
      </c>
      <c r="D253" s="72">
        <v>9781839649608</v>
      </c>
      <c r="E253" s="72" t="s">
        <v>254</v>
      </c>
      <c r="F253" s="70" t="s">
        <v>85</v>
      </c>
      <c r="G253" s="73">
        <v>0</v>
      </c>
      <c r="H253" s="74">
        <v>4.99</v>
      </c>
      <c r="I253" s="75"/>
      <c r="J253" s="76">
        <v>152</v>
      </c>
      <c r="K253" s="77">
        <f t="shared" si="105"/>
        <v>0</v>
      </c>
      <c r="L253" s="78">
        <f t="shared" si="106"/>
        <v>2.74</v>
      </c>
    </row>
    <row r="254" spans="1:12" s="70" customFormat="1" ht="18" customHeight="1" x14ac:dyDescent="0.2">
      <c r="C254" s="71"/>
      <c r="D254" s="72"/>
      <c r="E254" s="72"/>
    </row>
    <row r="255" spans="1:12" s="27" customFormat="1" ht="13" customHeight="1" x14ac:dyDescent="0.2">
      <c r="A255" s="19" t="s">
        <v>13</v>
      </c>
      <c r="B255" s="19" t="s">
        <v>12</v>
      </c>
      <c r="C255" s="1" t="s">
        <v>28</v>
      </c>
      <c r="D255" s="46" t="s">
        <v>11</v>
      </c>
      <c r="E255" s="20" t="s">
        <v>37</v>
      </c>
      <c r="F255" s="19" t="s">
        <v>32</v>
      </c>
      <c r="G255" s="19" t="s">
        <v>30</v>
      </c>
      <c r="H255" s="21" t="s">
        <v>0</v>
      </c>
      <c r="I255" s="22" t="s">
        <v>1</v>
      </c>
      <c r="J255" s="1" t="s">
        <v>29</v>
      </c>
      <c r="K255" s="23" t="s">
        <v>31</v>
      </c>
      <c r="L255" s="19" t="s">
        <v>2</v>
      </c>
    </row>
    <row r="256" spans="1:12" s="70" customFormat="1" ht="18" customHeight="1" x14ac:dyDescent="0.2">
      <c r="A256" s="70" t="s">
        <v>269</v>
      </c>
      <c r="B256" s="70" t="s">
        <v>93</v>
      </c>
      <c r="C256" s="71" t="s">
        <v>33</v>
      </c>
      <c r="D256" s="72">
        <v>9781787557406</v>
      </c>
      <c r="E256" s="72" t="s">
        <v>238</v>
      </c>
      <c r="F256" s="70" t="s">
        <v>87</v>
      </c>
      <c r="G256" s="73">
        <v>0</v>
      </c>
      <c r="H256" s="74">
        <v>9.99</v>
      </c>
      <c r="I256" s="75"/>
      <c r="J256" s="76">
        <v>16</v>
      </c>
      <c r="K256" s="77">
        <f t="shared" si="105"/>
        <v>0</v>
      </c>
      <c r="L256" s="78">
        <f t="shared" si="106"/>
        <v>5.49</v>
      </c>
    </row>
    <row r="257" spans="1:13" s="70" customFormat="1" ht="18" customHeight="1" x14ac:dyDescent="0.2">
      <c r="A257" s="70" t="s">
        <v>269</v>
      </c>
      <c r="B257" s="70" t="s">
        <v>93</v>
      </c>
      <c r="C257" s="71" t="s">
        <v>33</v>
      </c>
      <c r="D257" s="72">
        <v>9781839642296</v>
      </c>
      <c r="E257" s="72" t="s">
        <v>238</v>
      </c>
      <c r="F257" s="70" t="s">
        <v>88</v>
      </c>
      <c r="G257" s="73">
        <v>0</v>
      </c>
      <c r="H257" s="74">
        <v>9.99</v>
      </c>
      <c r="I257" s="75"/>
      <c r="J257" s="76">
        <v>16</v>
      </c>
      <c r="K257" s="77">
        <f t="shared" si="105"/>
        <v>0</v>
      </c>
      <c r="L257" s="78">
        <f t="shared" si="106"/>
        <v>5.49</v>
      </c>
    </row>
    <row r="258" spans="1:13" s="70" customFormat="1" ht="18" customHeight="1" x14ac:dyDescent="0.2">
      <c r="A258" s="70" t="s">
        <v>269</v>
      </c>
      <c r="B258" s="70" t="s">
        <v>93</v>
      </c>
      <c r="C258" s="71" t="s">
        <v>33</v>
      </c>
      <c r="D258" s="72">
        <v>9781839642203</v>
      </c>
      <c r="E258" s="72" t="s">
        <v>238</v>
      </c>
      <c r="F258" s="70" t="s">
        <v>89</v>
      </c>
      <c r="G258" s="73">
        <v>0</v>
      </c>
      <c r="H258" s="74">
        <v>9.99</v>
      </c>
      <c r="I258" s="75"/>
      <c r="J258" s="76">
        <v>16</v>
      </c>
      <c r="K258" s="77">
        <f>G258*L258</f>
        <v>0</v>
      </c>
      <c r="L258" s="78">
        <f>H258-(H258*$G$27)</f>
        <v>5.49</v>
      </c>
    </row>
    <row r="259" spans="1:13" s="70" customFormat="1" ht="18" customHeight="1" x14ac:dyDescent="0.2">
      <c r="A259" s="70" t="s">
        <v>269</v>
      </c>
      <c r="B259" s="70" t="s">
        <v>93</v>
      </c>
      <c r="C259" s="71" t="s">
        <v>33</v>
      </c>
      <c r="D259" s="72">
        <v>9781839641978</v>
      </c>
      <c r="E259" s="72" t="s">
        <v>238</v>
      </c>
      <c r="F259" s="70" t="s">
        <v>90</v>
      </c>
      <c r="G259" s="73">
        <v>0</v>
      </c>
      <c r="H259" s="74">
        <v>9.99</v>
      </c>
      <c r="I259" s="75"/>
      <c r="J259" s="76">
        <v>16</v>
      </c>
      <c r="K259" s="77">
        <f t="shared" ref="K259" si="107">G259*L259</f>
        <v>0</v>
      </c>
      <c r="L259" s="78">
        <f t="shared" ref="L259" si="108">H259-(H259*$G$27)</f>
        <v>5.49</v>
      </c>
    </row>
    <row r="260" spans="1:13" s="70" customFormat="1" ht="18" customHeight="1" x14ac:dyDescent="0.2">
      <c r="A260" s="70" t="s">
        <v>269</v>
      </c>
      <c r="B260" s="70" t="s">
        <v>93</v>
      </c>
      <c r="C260" s="71" t="s">
        <v>33</v>
      </c>
      <c r="D260" s="72">
        <v>9781787557352</v>
      </c>
      <c r="E260" s="72" t="s">
        <v>238</v>
      </c>
      <c r="F260" s="70" t="s">
        <v>91</v>
      </c>
      <c r="G260" s="73">
        <v>0</v>
      </c>
      <c r="H260" s="74">
        <v>9.99</v>
      </c>
      <c r="I260" s="75"/>
      <c r="J260" s="76">
        <v>16</v>
      </c>
      <c r="K260" s="77">
        <f t="shared" ref="K260:K268" si="109">G260*L260</f>
        <v>0</v>
      </c>
      <c r="L260" s="78">
        <f t="shared" ref="L260:L268" si="110">H260-(H260*$G$27)</f>
        <v>5.49</v>
      </c>
    </row>
    <row r="261" spans="1:13" s="70" customFormat="1" ht="18" customHeight="1" x14ac:dyDescent="0.2">
      <c r="A261" s="70" t="s">
        <v>269</v>
      </c>
      <c r="B261" s="70" t="s">
        <v>93</v>
      </c>
      <c r="C261" s="71" t="s">
        <v>33</v>
      </c>
      <c r="D261" s="72">
        <v>9781787557741</v>
      </c>
      <c r="E261" s="72" t="s">
        <v>238</v>
      </c>
      <c r="F261" s="70" t="s">
        <v>92</v>
      </c>
      <c r="G261" s="73">
        <v>0</v>
      </c>
      <c r="H261" s="74">
        <v>9.99</v>
      </c>
      <c r="I261" s="75"/>
      <c r="J261" s="76">
        <v>16</v>
      </c>
      <c r="K261" s="77">
        <f t="shared" si="109"/>
        <v>0</v>
      </c>
      <c r="L261" s="78">
        <f t="shared" si="110"/>
        <v>5.49</v>
      </c>
    </row>
    <row r="262" spans="1:13" s="70" customFormat="1" ht="18" customHeight="1" x14ac:dyDescent="0.2">
      <c r="C262" s="71"/>
      <c r="D262" s="72"/>
      <c r="E262" s="72"/>
    </row>
    <row r="263" spans="1:13" s="27" customFormat="1" ht="13" customHeight="1" x14ac:dyDescent="0.2">
      <c r="A263" s="19" t="s">
        <v>13</v>
      </c>
      <c r="B263" s="19" t="s">
        <v>12</v>
      </c>
      <c r="C263" s="1" t="s">
        <v>28</v>
      </c>
      <c r="D263" s="46" t="s">
        <v>11</v>
      </c>
      <c r="E263" s="20" t="s">
        <v>37</v>
      </c>
      <c r="F263" s="19" t="s">
        <v>32</v>
      </c>
      <c r="G263" s="19" t="s">
        <v>30</v>
      </c>
      <c r="H263" s="21" t="s">
        <v>0</v>
      </c>
      <c r="I263" s="22" t="s">
        <v>1</v>
      </c>
      <c r="J263" s="1" t="s">
        <v>29</v>
      </c>
      <c r="K263" s="23" t="s">
        <v>31</v>
      </c>
      <c r="L263" s="19" t="s">
        <v>2</v>
      </c>
    </row>
    <row r="264" spans="1:13" s="70" customFormat="1" ht="18" customHeight="1" x14ac:dyDescent="0.2">
      <c r="A264" s="70" t="s">
        <v>267</v>
      </c>
      <c r="B264" s="70" t="s">
        <v>97</v>
      </c>
      <c r="C264" s="71" t="s">
        <v>33</v>
      </c>
      <c r="D264" s="72">
        <v>9781787557109</v>
      </c>
      <c r="E264" s="72" t="s">
        <v>238</v>
      </c>
      <c r="F264" s="70" t="s">
        <v>96</v>
      </c>
      <c r="G264" s="73">
        <v>0</v>
      </c>
      <c r="H264" s="74">
        <v>20</v>
      </c>
      <c r="I264" s="75"/>
      <c r="J264" s="76">
        <v>8</v>
      </c>
      <c r="K264" s="77">
        <f t="shared" si="109"/>
        <v>0</v>
      </c>
      <c r="L264" s="78">
        <f t="shared" si="110"/>
        <v>11</v>
      </c>
    </row>
    <row r="265" spans="1:13" s="70" customFormat="1" ht="18" customHeight="1" x14ac:dyDescent="0.2">
      <c r="C265" s="71"/>
      <c r="D265" s="72"/>
      <c r="E265" s="72"/>
    </row>
    <row r="266" spans="1:13" s="27" customFormat="1" ht="13" customHeight="1" x14ac:dyDescent="0.2">
      <c r="A266" s="19" t="s">
        <v>13</v>
      </c>
      <c r="B266" s="19" t="s">
        <v>12</v>
      </c>
      <c r="C266" s="1" t="s">
        <v>28</v>
      </c>
      <c r="D266" s="46" t="s">
        <v>11</v>
      </c>
      <c r="E266" s="20" t="s">
        <v>37</v>
      </c>
      <c r="F266" s="19" t="s">
        <v>32</v>
      </c>
      <c r="G266" s="19" t="s">
        <v>30</v>
      </c>
      <c r="H266" s="21" t="s">
        <v>0</v>
      </c>
      <c r="I266" s="22" t="s">
        <v>1</v>
      </c>
      <c r="J266" s="1" t="s">
        <v>29</v>
      </c>
      <c r="K266" s="23" t="s">
        <v>31</v>
      </c>
      <c r="L266" s="19" t="s">
        <v>2</v>
      </c>
    </row>
    <row r="267" spans="1:13" s="70" customFormat="1" ht="18" customHeight="1" x14ac:dyDescent="0.2">
      <c r="A267" s="70" t="s">
        <v>267</v>
      </c>
      <c r="C267" s="71" t="s">
        <v>33</v>
      </c>
      <c r="D267" s="72">
        <v>9781786645555</v>
      </c>
      <c r="E267" s="72" t="s">
        <v>254</v>
      </c>
      <c r="F267" s="70" t="s">
        <v>94</v>
      </c>
      <c r="G267" s="73">
        <v>0</v>
      </c>
      <c r="H267" s="74">
        <v>12.99</v>
      </c>
      <c r="I267" s="75"/>
      <c r="J267" s="76">
        <v>20</v>
      </c>
      <c r="K267" s="77">
        <f t="shared" si="109"/>
        <v>0</v>
      </c>
      <c r="L267" s="78">
        <f t="shared" si="110"/>
        <v>7.14</v>
      </c>
    </row>
    <row r="268" spans="1:13" s="70" customFormat="1" ht="18" customHeight="1" x14ac:dyDescent="0.2">
      <c r="A268" s="70" t="s">
        <v>267</v>
      </c>
      <c r="C268" s="71" t="s">
        <v>33</v>
      </c>
      <c r="D268" s="72">
        <v>9781787552838</v>
      </c>
      <c r="E268" s="72" t="s">
        <v>254</v>
      </c>
      <c r="F268" s="70" t="s">
        <v>95</v>
      </c>
      <c r="G268" s="73">
        <v>0</v>
      </c>
      <c r="H268" s="74">
        <v>12.99</v>
      </c>
      <c r="I268" s="75"/>
      <c r="J268" s="76">
        <v>20</v>
      </c>
      <c r="K268" s="77">
        <f t="shared" si="109"/>
        <v>0</v>
      </c>
      <c r="L268" s="78">
        <f t="shared" si="110"/>
        <v>7.14</v>
      </c>
    </row>
    <row r="269" spans="1:13" s="58" customFormat="1" ht="18" customHeight="1" x14ac:dyDescent="0.2">
      <c r="A269"/>
      <c r="B269"/>
      <c r="C269"/>
      <c r="D269" s="6"/>
      <c r="E269"/>
      <c r="F269"/>
      <c r="G269" s="53">
        <v>0</v>
      </c>
      <c r="H269" s="64">
        <v>8.99</v>
      </c>
      <c r="I269" s="61"/>
      <c r="J269" s="62">
        <v>28</v>
      </c>
      <c r="K269" s="65">
        <f>G269*L269</f>
        <v>0</v>
      </c>
      <c r="L269" s="63">
        <f>H269-(H269*$G$27)</f>
        <v>4.9400000000000004</v>
      </c>
      <c r="M269" s="69"/>
    </row>
    <row r="270" spans="1:13" s="58" customFormat="1" ht="18" customHeight="1" x14ac:dyDescent="0.2">
      <c r="A270"/>
      <c r="B270"/>
      <c r="C270"/>
      <c r="D270" s="6"/>
      <c r="E270"/>
      <c r="F270"/>
      <c r="G270" s="7"/>
      <c r="H270" s="61"/>
      <c r="I270" s="61"/>
      <c r="J270" s="59"/>
      <c r="K270" s="61"/>
      <c r="L270" s="63"/>
    </row>
    <row r="271" spans="1:13" s="60" customFormat="1" ht="19" x14ac:dyDescent="0.25">
      <c r="A271"/>
      <c r="B271"/>
      <c r="C271"/>
      <c r="D271" s="6"/>
      <c r="E271"/>
      <c r="F271"/>
      <c r="G271" s="7"/>
      <c r="H271" s="83" t="s">
        <v>36</v>
      </c>
      <c r="I271" s="83"/>
      <c r="J271" s="84"/>
      <c r="K271" s="67">
        <f>SUM(K31:K269)</f>
        <v>0</v>
      </c>
    </row>
    <row r="272" spans="1:13" x14ac:dyDescent="0.2">
      <c r="A272"/>
      <c r="C272"/>
      <c r="D272" s="6"/>
      <c r="F272"/>
    </row>
    <row r="273" spans="1:6" x14ac:dyDescent="0.2">
      <c r="A273"/>
      <c r="C273"/>
      <c r="D273" s="6"/>
      <c r="F273"/>
    </row>
    <row r="274" spans="1:6" x14ac:dyDescent="0.2">
      <c r="A274"/>
      <c r="C274"/>
      <c r="D274" s="6"/>
      <c r="F274"/>
    </row>
    <row r="275" spans="1:6" x14ac:dyDescent="0.2">
      <c r="A275"/>
      <c r="C275"/>
      <c r="D275" s="6"/>
      <c r="F275"/>
    </row>
    <row r="276" spans="1:6" x14ac:dyDescent="0.2">
      <c r="A276"/>
      <c r="C276"/>
      <c r="D276" s="6"/>
      <c r="F276"/>
    </row>
    <row r="277" spans="1:6" x14ac:dyDescent="0.2">
      <c r="A277"/>
      <c r="C277"/>
      <c r="D277" s="6"/>
      <c r="F277"/>
    </row>
    <row r="278" spans="1:6" x14ac:dyDescent="0.2">
      <c r="A278"/>
      <c r="C278"/>
      <c r="D278" s="6"/>
      <c r="F278"/>
    </row>
    <row r="279" spans="1:6" x14ac:dyDescent="0.2">
      <c r="A279"/>
      <c r="C279"/>
      <c r="D279" s="6"/>
      <c r="F279"/>
    </row>
    <row r="280" spans="1:6" x14ac:dyDescent="0.2">
      <c r="A280"/>
      <c r="C280"/>
      <c r="D280" s="6"/>
      <c r="F280"/>
    </row>
    <row r="281" spans="1:6" x14ac:dyDescent="0.2">
      <c r="A281"/>
      <c r="C281"/>
      <c r="D281" s="6"/>
      <c r="F281"/>
    </row>
    <row r="282" spans="1:6" x14ac:dyDescent="0.2">
      <c r="A282"/>
      <c r="C282"/>
      <c r="D282" s="6"/>
      <c r="F282"/>
    </row>
    <row r="283" spans="1:6" x14ac:dyDescent="0.2">
      <c r="A283"/>
      <c r="C283"/>
      <c r="D283" s="6"/>
      <c r="F283"/>
    </row>
    <row r="284" spans="1:6" x14ac:dyDescent="0.2">
      <c r="A284"/>
      <c r="C284"/>
      <c r="D284" s="6"/>
      <c r="F284"/>
    </row>
    <row r="285" spans="1:6" x14ac:dyDescent="0.2">
      <c r="A285"/>
      <c r="C285"/>
      <c r="D285" s="6"/>
      <c r="F285"/>
    </row>
    <row r="286" spans="1:6" x14ac:dyDescent="0.2">
      <c r="A286"/>
      <c r="C286"/>
      <c r="D286" s="6"/>
      <c r="F286"/>
    </row>
    <row r="287" spans="1:6" x14ac:dyDescent="0.2">
      <c r="A287"/>
      <c r="C287"/>
      <c r="D287" s="6"/>
      <c r="F287"/>
    </row>
    <row r="288" spans="1:6" x14ac:dyDescent="0.2">
      <c r="A288"/>
      <c r="C288"/>
      <c r="D288" s="6"/>
      <c r="F288"/>
    </row>
    <row r="289" spans="1:6" x14ac:dyDescent="0.2">
      <c r="A289"/>
      <c r="C289"/>
      <c r="D289" s="6"/>
      <c r="F289"/>
    </row>
    <row r="290" spans="1:6" x14ac:dyDescent="0.2">
      <c r="A290"/>
      <c r="C290"/>
      <c r="D290" s="6"/>
      <c r="F290"/>
    </row>
    <row r="291" spans="1:6" x14ac:dyDescent="0.2">
      <c r="A291"/>
      <c r="C291"/>
      <c r="D291" s="6"/>
      <c r="F291"/>
    </row>
    <row r="292" spans="1:6" x14ac:dyDescent="0.2">
      <c r="A292"/>
      <c r="C292"/>
      <c r="D292" s="6"/>
      <c r="F292"/>
    </row>
    <row r="293" spans="1:6" x14ac:dyDescent="0.2">
      <c r="A293"/>
      <c r="C293"/>
      <c r="D293" s="6"/>
      <c r="F293"/>
    </row>
    <row r="294" spans="1:6" x14ac:dyDescent="0.2">
      <c r="A294"/>
      <c r="C294"/>
      <c r="D294" s="6"/>
      <c r="F294"/>
    </row>
    <row r="295" spans="1:6" x14ac:dyDescent="0.2">
      <c r="A295"/>
      <c r="C295"/>
      <c r="D295" s="6"/>
      <c r="F295"/>
    </row>
    <row r="296" spans="1:6" x14ac:dyDescent="0.2">
      <c r="A296"/>
      <c r="C296"/>
      <c r="D296" s="6"/>
      <c r="F296"/>
    </row>
    <row r="297" spans="1:6" x14ac:dyDescent="0.2">
      <c r="A297"/>
      <c r="C297"/>
      <c r="D297" s="6"/>
      <c r="F297"/>
    </row>
    <row r="298" spans="1:6" x14ac:dyDescent="0.2">
      <c r="A298"/>
      <c r="C298"/>
      <c r="D298" s="6"/>
      <c r="F298"/>
    </row>
    <row r="299" spans="1:6" x14ac:dyDescent="0.2">
      <c r="A299"/>
      <c r="C299"/>
      <c r="D299" s="6"/>
      <c r="F299"/>
    </row>
    <row r="300" spans="1:6" x14ac:dyDescent="0.2">
      <c r="A300"/>
      <c r="C300"/>
      <c r="D300" s="6"/>
      <c r="F300"/>
    </row>
    <row r="301" spans="1:6" x14ac:dyDescent="0.2">
      <c r="A301"/>
      <c r="C301"/>
      <c r="D301" s="6"/>
      <c r="F301"/>
    </row>
    <row r="302" spans="1:6" x14ac:dyDescent="0.2">
      <c r="A302"/>
      <c r="C302"/>
      <c r="D302" s="6"/>
      <c r="F302"/>
    </row>
    <row r="303" spans="1:6" x14ac:dyDescent="0.2">
      <c r="A303"/>
      <c r="C303"/>
      <c r="D303" s="6"/>
      <c r="F303"/>
    </row>
    <row r="304" spans="1:6" x14ac:dyDescent="0.2">
      <c r="A304"/>
      <c r="C304"/>
      <c r="D304" s="6"/>
      <c r="F304"/>
    </row>
    <row r="305" spans="1:6" x14ac:dyDescent="0.2">
      <c r="A305"/>
      <c r="C305"/>
      <c r="D305" s="6"/>
      <c r="F305"/>
    </row>
    <row r="306" spans="1:6" x14ac:dyDescent="0.2">
      <c r="A306"/>
      <c r="C306"/>
      <c r="D306" s="6"/>
      <c r="F306"/>
    </row>
    <row r="307" spans="1:6" x14ac:dyDescent="0.2">
      <c r="A307"/>
      <c r="C307"/>
      <c r="D307" s="6"/>
      <c r="F307"/>
    </row>
    <row r="308" spans="1:6" x14ac:dyDescent="0.2">
      <c r="A308"/>
      <c r="C308"/>
      <c r="D308" s="6"/>
      <c r="F308"/>
    </row>
    <row r="309" spans="1:6" x14ac:dyDescent="0.2">
      <c r="A309"/>
      <c r="C309"/>
      <c r="D309" s="6"/>
      <c r="F309"/>
    </row>
    <row r="310" spans="1:6" x14ac:dyDescent="0.2">
      <c r="A310"/>
      <c r="C310"/>
      <c r="D310" s="6"/>
      <c r="F310"/>
    </row>
    <row r="311" spans="1:6" x14ac:dyDescent="0.2">
      <c r="A311"/>
      <c r="C311"/>
      <c r="D311" s="6"/>
      <c r="F311"/>
    </row>
    <row r="312" spans="1:6" x14ac:dyDescent="0.2">
      <c r="A312"/>
      <c r="C312"/>
      <c r="D312" s="6"/>
      <c r="F312"/>
    </row>
    <row r="313" spans="1:6" x14ac:dyDescent="0.2">
      <c r="A313"/>
      <c r="C313"/>
      <c r="D313" s="6"/>
      <c r="F313"/>
    </row>
    <row r="314" spans="1:6" x14ac:dyDescent="0.2">
      <c r="A314"/>
      <c r="C314"/>
      <c r="D314" s="6"/>
      <c r="F314"/>
    </row>
    <row r="315" spans="1:6" x14ac:dyDescent="0.2">
      <c r="A315"/>
      <c r="C315"/>
      <c r="D315" s="6"/>
      <c r="F315"/>
    </row>
    <row r="316" spans="1:6" x14ac:dyDescent="0.2">
      <c r="A316"/>
      <c r="C316"/>
      <c r="D316" s="6"/>
      <c r="F316"/>
    </row>
    <row r="317" spans="1:6" x14ac:dyDescent="0.2">
      <c r="A317"/>
      <c r="C317"/>
      <c r="D317" s="6"/>
      <c r="F317"/>
    </row>
    <row r="318" spans="1:6" x14ac:dyDescent="0.2">
      <c r="A318"/>
      <c r="C318"/>
      <c r="D318" s="6"/>
      <c r="F318"/>
    </row>
    <row r="319" spans="1:6" x14ac:dyDescent="0.2">
      <c r="A319"/>
      <c r="C319"/>
      <c r="D319" s="6"/>
      <c r="F319"/>
    </row>
    <row r="320" spans="1:6" x14ac:dyDescent="0.2">
      <c r="A320"/>
      <c r="C320"/>
      <c r="D320" s="6"/>
      <c r="F320"/>
    </row>
    <row r="321" spans="1:6" x14ac:dyDescent="0.2">
      <c r="A321"/>
      <c r="C321"/>
      <c r="D321" s="6"/>
      <c r="F321"/>
    </row>
  </sheetData>
  <mergeCells count="2">
    <mergeCell ref="I27:J27"/>
    <mergeCell ref="H271:J271"/>
  </mergeCells>
  <phoneticPr fontId="5" type="noConversion"/>
  <hyperlinks>
    <hyperlink ref="B4" r:id="rId1" xr:uid="{00000000-0004-0000-0000-000000000000}"/>
  </hyperlinks>
  <pageMargins left="0.25" right="0.2" top="0.25" bottom="0.25" header="0.3" footer="0.3"/>
  <pageSetup paperSize="9" scale="54" fitToHeight="11" orientation="portrait" horizontalDpi="4294967292" verticalDpi="4294967292" copies="1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Book Order Form</vt:lpstr>
      <vt:lpstr>'2020 Book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Zoe Seabourne</cp:lastModifiedBy>
  <cp:lastPrinted>2022-02-22T11:23:34Z</cp:lastPrinted>
  <dcterms:created xsi:type="dcterms:W3CDTF">2016-10-11T17:37:04Z</dcterms:created>
  <dcterms:modified xsi:type="dcterms:W3CDTF">2022-08-30T15:45:36Z</dcterms:modified>
</cp:coreProperties>
</file>